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<sst xmlns="http://schemas.openxmlformats.org/spreadsheetml/2006/main" count="109" uniqueCount="64">
  <si>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</si>
  <si>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</si>
  <si>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</si>
  <si>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</si>
  <si>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</si>
  <si>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</si>
  <si>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</si>
  <si>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</si>
  <si>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</si>
  <si>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</si>
  <si>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</si>
  <si>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</si>
  <si>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</si>
  <si>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</si>
  <si>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</si>
  <si>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</si>
  <si>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</si>
  <si>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</si>
  <si>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</si>
  <si>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</si>
  <si>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</si>
  <si>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</si>
  <si>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</si>
  <si>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</si>
  <si>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</si>
  <si>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</si>
  <si>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</si>
  <si>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</si>
  <si>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</si>
  <si>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</si>
  <si>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</si>
  <si>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</si>
  <si>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</si>
  <si>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</si>
  <si>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</si>
  <si>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</si>
  <si>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</si>
  <si>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</si>
  <si>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</si>
  <si>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</si>
  <si>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</si>
  <si>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</si>
  <si>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</si>
  <si>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</si>
  <si>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</si>
  <si>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</si>
  <si>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</si>
  <si>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</si>
  <si>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</si>
  <si>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</si>
  <si>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</si>
  <si>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</si>
  <si>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</si>
  <si>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</si>
  <si>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</si>
  <si>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</si>
  <si>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</si>
  <si>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</si>
  <si>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</si>
  <si>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</si>
  <si>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</si>
  <si>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</si>
  <si>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114年3月來臺旅客人次－按年齡分
Table 1-5   Visitor Arrivals by Age,
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</si>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</sst>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1913.0</v>
      </c>
      <c r="E3" s="2" t="n">
        <v>2172.0</v>
      </c>
      <c r="F3" s="2" t="n">
        <v>17105.0</v>
      </c>
      <c r="G3" s="2" t="n">
        <v>25946.0</v>
      </c>
      <c r="H3" s="2" t="n">
        <v>15545.0</v>
      </c>
      <c r="I3" s="2" t="n">
        <v>12644.0</v>
      </c>
      <c r="J3" s="2" t="n">
        <v>15234.0</v>
      </c>
      <c r="K3" s="2" t="n">
        <f>SUM(D3:J3)</f>
        <v>90559.0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1199.0</v>
      </c>
      <c r="E4" s="2" t="n">
        <v>1001.0</v>
      </c>
      <c r="F4" s="2" t="n">
        <v>8993.0</v>
      </c>
      <c r="G4" s="2" t="n">
        <v>14006.0</v>
      </c>
      <c r="H4" s="2" t="n">
        <v>10718.0</v>
      </c>
      <c r="I4" s="2" t="n">
        <v>6578.0</v>
      </c>
      <c r="J4" s="2" t="n">
        <v>5820.0</v>
      </c>
      <c r="K4" s="2" t="n">
        <f ref="K4:K48" si="0" t="shared">SUM(D4:J4)</f>
        <v>48315.0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3453.0</v>
      </c>
      <c r="E5" s="2" t="n">
        <v>15798.0</v>
      </c>
      <c r="F5" s="2" t="n">
        <v>38383.0</v>
      </c>
      <c r="G5" s="2" t="n">
        <v>15781.0</v>
      </c>
      <c r="H5" s="2" t="n">
        <v>22404.0</v>
      </c>
      <c r="I5" s="2" t="n">
        <v>28255.0</v>
      </c>
      <c r="J5" s="2" t="n">
        <v>30598.0</v>
      </c>
      <c r="K5" s="2" t="n">
        <f si="0" t="shared"/>
        <v>154672.0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1315.0</v>
      </c>
      <c r="E6" s="2" t="n">
        <v>1866.0</v>
      </c>
      <c r="F6" s="2" t="n">
        <v>15783.0</v>
      </c>
      <c r="G6" s="2" t="n">
        <v>21596.0</v>
      </c>
      <c r="H6" s="2" t="n">
        <v>14203.0</v>
      </c>
      <c r="I6" s="2" t="n">
        <v>16695.0</v>
      </c>
      <c r="J6" s="2" t="n">
        <v>17682.0</v>
      </c>
      <c r="K6" s="2" t="n">
        <f si="0" t="shared"/>
        <v>89140.0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76.0</v>
      </c>
      <c r="E7" s="2" t="n">
        <v>81.0</v>
      </c>
      <c r="F7" s="2" t="n">
        <v>622.0</v>
      </c>
      <c r="G7" s="2" t="n">
        <v>1246.0</v>
      </c>
      <c r="H7" s="2" t="n">
        <v>995.0</v>
      </c>
      <c r="I7" s="2" t="n">
        <v>538.0</v>
      </c>
      <c r="J7" s="2" t="n">
        <v>338.0</v>
      </c>
      <c r="K7" s="2" t="n">
        <f si="0" t="shared"/>
        <v>3896.0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63.0</v>
      </c>
      <c r="E8" s="2" t="n">
        <v>92.0</v>
      </c>
      <c r="F8" s="2" t="n">
        <v>433.0</v>
      </c>
      <c r="G8" s="2" t="n">
        <v>649.0</v>
      </c>
      <c r="H8" s="2" t="n">
        <v>553.0</v>
      </c>
      <c r="I8" s="2" t="n">
        <v>388.0</v>
      </c>
      <c r="J8" s="2" t="n">
        <v>500.0</v>
      </c>
      <c r="K8" s="2" t="n">
        <f si="0" t="shared"/>
        <v>2678.0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1642.0</v>
      </c>
      <c r="E9" s="2" t="n">
        <v>2339.0</v>
      </c>
      <c r="F9" s="2" t="n">
        <v>8335.0</v>
      </c>
      <c r="G9" s="2" t="n">
        <v>9264.0</v>
      </c>
      <c r="H9" s="2" t="n">
        <v>6426.0</v>
      </c>
      <c r="I9" s="2" t="n">
        <v>6149.0</v>
      </c>
      <c r="J9" s="2" t="n">
        <v>5750.0</v>
      </c>
      <c r="K9" s="2" t="n">
        <f si="0" t="shared"/>
        <v>39905.0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3306.0</v>
      </c>
      <c r="E10" s="2" t="n">
        <v>2707.0</v>
      </c>
      <c r="F10" s="2" t="n">
        <v>6034.0</v>
      </c>
      <c r="G10" s="2" t="n">
        <v>10654.0</v>
      </c>
      <c r="H10" s="2" t="n">
        <v>8788.0</v>
      </c>
      <c r="I10" s="2" t="n">
        <v>7420.0</v>
      </c>
      <c r="J10" s="2" t="n">
        <v>8207.0</v>
      </c>
      <c r="K10" s="2" t="n">
        <f si="0" t="shared"/>
        <v>47116.0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746.0</v>
      </c>
      <c r="E11" s="2" t="n">
        <v>1569.0</v>
      </c>
      <c r="F11" s="2" t="n">
        <v>4823.0</v>
      </c>
      <c r="G11" s="2" t="n">
        <v>4341.0</v>
      </c>
      <c r="H11" s="2" t="n">
        <v>3269.0</v>
      </c>
      <c r="I11" s="2" t="n">
        <v>1856.0</v>
      </c>
      <c r="J11" s="2" t="n">
        <v>1869.0</v>
      </c>
      <c r="K11" s="2" t="n">
        <f si="0" t="shared"/>
        <v>18473.0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1449.0</v>
      </c>
      <c r="E12" s="2" t="n">
        <v>1584.0</v>
      </c>
      <c r="F12" s="2" t="n">
        <v>14272.0</v>
      </c>
      <c r="G12" s="2" t="n">
        <v>17640.0</v>
      </c>
      <c r="H12" s="2" t="n">
        <v>7397.0</v>
      </c>
      <c r="I12" s="2" t="n">
        <v>5525.0</v>
      </c>
      <c r="J12" s="2" t="n">
        <v>5911.0</v>
      </c>
      <c r="K12" s="2" t="n">
        <f si="0" t="shared"/>
        <v>53778.0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723.0</v>
      </c>
      <c r="E13" s="2" t="n">
        <v>1444.0</v>
      </c>
      <c r="F13" s="2" t="n">
        <v>9322.0</v>
      </c>
      <c r="G13" s="2" t="n">
        <v>12916.0</v>
      </c>
      <c r="H13" s="2" t="n">
        <v>7523.0</v>
      </c>
      <c r="I13" s="2" t="n">
        <v>3985.0</v>
      </c>
      <c r="J13" s="2" t="n">
        <v>3501.0</v>
      </c>
      <c r="K13" s="2" t="n">
        <f si="0" t="shared"/>
        <v>39414.0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405.0</v>
      </c>
      <c r="E14" s="2" t="n">
        <v>2064.0</v>
      </c>
      <c r="F14" s="2" t="n">
        <v>11021.0</v>
      </c>
      <c r="G14" s="2" t="n">
        <v>11868.0</v>
      </c>
      <c r="H14" s="2" t="n">
        <v>6003.0</v>
      </c>
      <c r="I14" s="2" t="n">
        <v>2954.0</v>
      </c>
      <c r="J14" s="2" t="n">
        <v>2995.0</v>
      </c>
      <c r="K14" s="2" t="n">
        <f si="0" t="shared"/>
        <v>37310.0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108.0</v>
      </c>
      <c r="E15" s="2" t="n">
        <f ref="E15:J15" si="1" t="shared">E16-E9-E10-E11-E12-E13-E14</f>
        <v>157.0</v>
      </c>
      <c r="F15" s="2" t="n">
        <f si="1" t="shared"/>
        <v>439.0</v>
      </c>
      <c r="G15" s="2" t="n">
        <f si="1" t="shared"/>
        <v>592.0</v>
      </c>
      <c r="H15" s="2" t="n">
        <f si="1" t="shared"/>
        <v>543.0</v>
      </c>
      <c r="I15" s="2" t="n">
        <f si="1" t="shared"/>
        <v>300.0</v>
      </c>
      <c r="J15" s="2" t="n">
        <f si="1" t="shared"/>
        <v>358.0</v>
      </c>
      <c r="K15" s="2" t="n">
        <f si="0" t="shared"/>
        <v>2497.0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8379.0</v>
      </c>
      <c r="E16" s="2" t="n">
        <v>11864.0</v>
      </c>
      <c r="F16" s="2" t="n">
        <v>54246.0</v>
      </c>
      <c r="G16" s="2" t="n">
        <v>67275.0</v>
      </c>
      <c r="H16" s="2" t="n">
        <v>39949.0</v>
      </c>
      <c r="I16" s="2" t="n">
        <v>28189.0</v>
      </c>
      <c r="J16" s="2" t="n">
        <v>28591.0</v>
      </c>
      <c r="K16" s="2" t="n">
        <f si="0" t="shared"/>
        <v>238493.0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275.0</v>
      </c>
      <c r="E17" s="2" t="n">
        <f ref="E17:J17" si="2" t="shared">E18-E16-E3-E4-E5-E6-E7-E8</f>
        <v>490.0</v>
      </c>
      <c r="F17" s="2" t="n">
        <f si="2" t="shared"/>
        <v>1651.0</v>
      </c>
      <c r="G17" s="2" t="n">
        <f si="2" t="shared"/>
        <v>2806.0</v>
      </c>
      <c r="H17" s="2" t="n">
        <f si="2" t="shared"/>
        <v>2436.0</v>
      </c>
      <c r="I17" s="2" t="n">
        <f si="2" t="shared"/>
        <v>1638.0</v>
      </c>
      <c r="J17" s="2" t="n">
        <f si="2" t="shared"/>
        <v>1641.0</v>
      </c>
      <c r="K17" s="2" t="n">
        <f si="0" t="shared"/>
        <v>10937.0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16673.0</v>
      </c>
      <c r="E18" s="2" t="n">
        <v>33364.0</v>
      </c>
      <c r="F18" s="2" t="n">
        <v>137216.0</v>
      </c>
      <c r="G18" s="2" t="n">
        <v>149305.0</v>
      </c>
      <c r="H18" s="2" t="n">
        <v>106803.0</v>
      </c>
      <c r="I18" s="2" t="n">
        <v>94925.0</v>
      </c>
      <c r="J18" s="2" t="n">
        <v>100404.0</v>
      </c>
      <c r="K18" s="2" t="n">
        <f si="0" t="shared"/>
        <v>638690.0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1153.0</v>
      </c>
      <c r="E19" s="2" t="n">
        <v>1575.0</v>
      </c>
      <c r="F19" s="2" t="n">
        <v>974.0</v>
      </c>
      <c r="G19" s="2" t="n">
        <v>2290.0</v>
      </c>
      <c r="H19" s="2" t="n">
        <v>2583.0</v>
      </c>
      <c r="I19" s="2" t="n">
        <v>2094.0</v>
      </c>
      <c r="J19" s="2" t="n">
        <v>3996.0</v>
      </c>
      <c r="K19" s="2" t="n">
        <f si="0" t="shared"/>
        <v>14665.0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3066.0</v>
      </c>
      <c r="E20" s="2" t="n">
        <v>3620.0</v>
      </c>
      <c r="F20" s="2" t="n">
        <v>7832.0</v>
      </c>
      <c r="G20" s="2" t="n">
        <v>12619.0</v>
      </c>
      <c r="H20" s="2" t="n">
        <v>10397.0</v>
      </c>
      <c r="I20" s="2" t="n">
        <v>10876.0</v>
      </c>
      <c r="J20" s="2" t="n">
        <v>19601.0</v>
      </c>
      <c r="K20" s="2" t="n">
        <f si="0" t="shared"/>
        <v>68011.0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15.0</v>
      </c>
      <c r="F21" s="2" t="n">
        <v>56.0</v>
      </c>
      <c r="G21" s="2" t="n">
        <v>109.0</v>
      </c>
      <c r="H21" s="2" t="n">
        <v>73.0</v>
      </c>
      <c r="I21" s="2" t="n">
        <v>124.0</v>
      </c>
      <c r="J21" s="2" t="n">
        <v>160.0</v>
      </c>
      <c r="K21" s="2" t="n">
        <f si="0" t="shared"/>
        <v>545.0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11.0</v>
      </c>
      <c r="E22" s="2" t="n">
        <v>9.0</v>
      </c>
      <c r="F22" s="2" t="n">
        <v>65.0</v>
      </c>
      <c r="G22" s="2" t="n">
        <v>136.0</v>
      </c>
      <c r="H22" s="2" t="n">
        <v>146.0</v>
      </c>
      <c r="I22" s="2" t="n">
        <v>78.0</v>
      </c>
      <c r="J22" s="2" t="n">
        <v>168.0</v>
      </c>
      <c r="K22" s="2" t="n">
        <f si="0" t="shared"/>
        <v>613.0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1.0</v>
      </c>
      <c r="F23" s="2" t="n">
        <v>16.0</v>
      </c>
      <c r="G23" s="2" t="n">
        <v>46.0</v>
      </c>
      <c r="H23" s="2" t="n">
        <v>16.0</v>
      </c>
      <c r="I23" s="2" t="n">
        <v>27.0</v>
      </c>
      <c r="J23" s="2" t="n">
        <v>50.0</v>
      </c>
      <c r="K23" s="2" t="n">
        <f si="0" t="shared"/>
        <v>158.0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21.0</v>
      </c>
      <c r="E24" s="2" t="n">
        <f ref="E24:J24" si="3" t="shared">E25-E19-E20-E21-E22-E23</f>
        <v>14.0</v>
      </c>
      <c r="F24" s="2" t="n">
        <f si="3" t="shared"/>
        <v>179.0</v>
      </c>
      <c r="G24" s="2" t="n">
        <f si="3" t="shared"/>
        <v>272.0</v>
      </c>
      <c r="H24" s="2" t="n">
        <f si="3" t="shared"/>
        <v>191.0</v>
      </c>
      <c r="I24" s="2" t="n">
        <f si="3" t="shared"/>
        <v>140.0</v>
      </c>
      <c r="J24" s="2" t="n">
        <f si="3" t="shared"/>
        <v>150.0</v>
      </c>
      <c r="K24" s="2" t="n">
        <f si="0" t="shared"/>
        <v>967.0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4261.0</v>
      </c>
      <c r="E25" s="2" t="n">
        <v>5234.0</v>
      </c>
      <c r="F25" s="2" t="n">
        <v>9122.0</v>
      </c>
      <c r="G25" s="2" t="n">
        <v>15472.0</v>
      </c>
      <c r="H25" s="2" t="n">
        <v>13406.0</v>
      </c>
      <c r="I25" s="2" t="n">
        <v>13339.0</v>
      </c>
      <c r="J25" s="2" t="n">
        <v>24125.0</v>
      </c>
      <c r="K25" s="2" t="n">
        <f si="0" t="shared"/>
        <v>84959.0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17.0</v>
      </c>
      <c r="E26" s="2" t="n">
        <v>8.0</v>
      </c>
      <c r="F26" s="2" t="n">
        <v>135.0</v>
      </c>
      <c r="G26" s="2" t="n">
        <v>202.0</v>
      </c>
      <c r="H26" s="2" t="n">
        <v>126.0</v>
      </c>
      <c r="I26" s="2" t="n">
        <v>128.0</v>
      </c>
      <c r="J26" s="2" t="n">
        <v>173.0</v>
      </c>
      <c r="K26" s="2" t="n">
        <f si="0" t="shared"/>
        <v>789.0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63.0</v>
      </c>
      <c r="E27" s="2" t="n">
        <v>96.0</v>
      </c>
      <c r="F27" s="2" t="n">
        <v>921.0</v>
      </c>
      <c r="G27" s="2" t="n">
        <v>935.0</v>
      </c>
      <c r="H27" s="2" t="n">
        <v>620.0</v>
      </c>
      <c r="I27" s="2" t="n">
        <v>580.0</v>
      </c>
      <c r="J27" s="2" t="n">
        <v>710.0</v>
      </c>
      <c r="K27" s="2" t="n">
        <f si="0" t="shared"/>
        <v>3925.0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206.0</v>
      </c>
      <c r="E28" s="2" t="n">
        <v>164.0</v>
      </c>
      <c r="F28" s="2" t="n">
        <v>1461.0</v>
      </c>
      <c r="G28" s="2" t="n">
        <v>1983.0</v>
      </c>
      <c r="H28" s="2" t="n">
        <v>1375.0</v>
      </c>
      <c r="I28" s="2" t="n">
        <v>1655.0</v>
      </c>
      <c r="J28" s="2" t="n">
        <v>2567.0</v>
      </c>
      <c r="K28" s="2" t="n">
        <f si="0" t="shared"/>
        <v>9411.0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15.0</v>
      </c>
      <c r="E29" s="2" t="n">
        <v>21.0</v>
      </c>
      <c r="F29" s="2" t="n">
        <v>275.0</v>
      </c>
      <c r="G29" s="2" t="n">
        <v>433.0</v>
      </c>
      <c r="H29" s="2" t="n">
        <v>407.0</v>
      </c>
      <c r="I29" s="2" t="n">
        <v>389.0</v>
      </c>
      <c r="J29" s="2" t="n">
        <v>307.0</v>
      </c>
      <c r="K29" s="2" t="n">
        <f si="0" t="shared"/>
        <v>1847.0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49.0</v>
      </c>
      <c r="E30" s="2" t="n">
        <v>34.0</v>
      </c>
      <c r="F30" s="2" t="n">
        <v>414.0</v>
      </c>
      <c r="G30" s="2" t="n">
        <v>725.0</v>
      </c>
      <c r="H30" s="2" t="n">
        <v>425.0</v>
      </c>
      <c r="I30" s="2" t="n">
        <v>455.0</v>
      </c>
      <c r="J30" s="2" t="n">
        <v>537.0</v>
      </c>
      <c r="K30" s="2" t="n">
        <f si="0" t="shared"/>
        <v>2639.0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22.0</v>
      </c>
      <c r="E31" s="2" t="n">
        <v>9.0</v>
      </c>
      <c r="F31" s="2" t="n">
        <v>188.0</v>
      </c>
      <c r="G31" s="2" t="n">
        <v>365.0</v>
      </c>
      <c r="H31" s="2" t="n">
        <v>232.0</v>
      </c>
      <c r="I31" s="2" t="n">
        <v>221.0</v>
      </c>
      <c r="J31" s="2" t="n">
        <v>264.0</v>
      </c>
      <c r="K31" s="2" t="n">
        <f si="0" t="shared"/>
        <v>1301.0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11.0</v>
      </c>
      <c r="E32" s="2" t="n">
        <v>13.0</v>
      </c>
      <c r="F32" s="2" t="n">
        <v>198.0</v>
      </c>
      <c r="G32" s="2" t="n">
        <v>315.0</v>
      </c>
      <c r="H32" s="2" t="n">
        <v>267.0</v>
      </c>
      <c r="I32" s="2" t="n">
        <v>197.0</v>
      </c>
      <c r="J32" s="2" t="n">
        <v>171.0</v>
      </c>
      <c r="K32" s="2" t="n">
        <f si="0" t="shared"/>
        <v>1172.0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141.0</v>
      </c>
      <c r="E33" s="2" t="n">
        <v>103.0</v>
      </c>
      <c r="F33" s="2" t="n">
        <v>1046.0</v>
      </c>
      <c r="G33" s="2" t="n">
        <v>1779.0</v>
      </c>
      <c r="H33" s="2" t="n">
        <v>1296.0</v>
      </c>
      <c r="I33" s="2" t="n">
        <v>1400.0</v>
      </c>
      <c r="J33" s="2" t="n">
        <v>3730.0</v>
      </c>
      <c r="K33" s="2" t="n">
        <f si="0" t="shared"/>
        <v>9495.0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11.0</v>
      </c>
      <c r="E34" s="2" t="n">
        <v>5.0</v>
      </c>
      <c r="F34" s="2" t="n">
        <v>150.0</v>
      </c>
      <c r="G34" s="2" t="n">
        <v>243.0</v>
      </c>
      <c r="H34" s="2" t="n">
        <v>179.0</v>
      </c>
      <c r="I34" s="2" t="n">
        <v>167.0</v>
      </c>
      <c r="J34" s="2" t="n">
        <v>296.0</v>
      </c>
      <c r="K34" s="2" t="n">
        <f si="0" t="shared"/>
        <v>1051.0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2.0</v>
      </c>
      <c r="F35" s="2" t="n">
        <v>38.0</v>
      </c>
      <c r="G35" s="2" t="n">
        <v>62.0</v>
      </c>
      <c r="H35" s="2" t="n">
        <v>52.0</v>
      </c>
      <c r="I35" s="2" t="n">
        <v>22.0</v>
      </c>
      <c r="J35" s="2" t="n">
        <v>16.0</v>
      </c>
      <c r="K35" s="2" t="n">
        <f si="0" t="shared"/>
        <v>193.0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16.0</v>
      </c>
      <c r="E36" s="2" t="n">
        <v>2.0</v>
      </c>
      <c r="F36" s="2" t="n">
        <v>112.0</v>
      </c>
      <c r="G36" s="2" t="n">
        <v>132.0</v>
      </c>
      <c r="H36" s="2" t="n">
        <v>118.0</v>
      </c>
      <c r="I36" s="2" t="n">
        <v>158.0</v>
      </c>
      <c r="J36" s="2" t="n">
        <v>151.0</v>
      </c>
      <c r="K36" s="2" t="n">
        <f si="0" t="shared"/>
        <v>689.0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20.0</v>
      </c>
      <c r="F37" s="2" t="n">
        <v>73.0</v>
      </c>
      <c r="G37" s="2" t="n">
        <v>200.0</v>
      </c>
      <c r="H37" s="2" t="n">
        <v>161.0</v>
      </c>
      <c r="I37" s="2" t="n">
        <v>81.0</v>
      </c>
      <c r="J37" s="2" t="n">
        <v>42.0</v>
      </c>
      <c r="K37" s="2" t="n">
        <f si="0" t="shared"/>
        <v>586.0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101.0</v>
      </c>
      <c r="E38" s="2" t="n">
        <f ref="E38:J38" si="4" t="shared">E39-E26-E27-E28-E29-E30-E31-E32-E33-E34-E35-E36-E37</f>
        <v>157.0</v>
      </c>
      <c r="F38" s="2" t="n">
        <f si="4" t="shared"/>
        <v>1033.0</v>
      </c>
      <c r="G38" s="2" t="n">
        <f si="4" t="shared"/>
        <v>1745.0</v>
      </c>
      <c r="H38" s="2" t="n">
        <f si="4" t="shared"/>
        <v>1545.0</v>
      </c>
      <c r="I38" s="2" t="n">
        <f si="4" t="shared"/>
        <v>1159.0</v>
      </c>
      <c r="J38" s="2" t="n">
        <f si="4" t="shared"/>
        <v>948.0</v>
      </c>
      <c r="K38" s="2" t="n">
        <f si="0" t="shared"/>
        <v>6688.0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662.0</v>
      </c>
      <c r="E39" s="2" t="n">
        <v>634.0</v>
      </c>
      <c r="F39" s="2" t="n">
        <v>6044.0</v>
      </c>
      <c r="G39" s="2" t="n">
        <v>9119.0</v>
      </c>
      <c r="H39" s="2" t="n">
        <v>6803.0</v>
      </c>
      <c r="I39" s="2" t="n">
        <v>6612.0</v>
      </c>
      <c r="J39" s="2" t="n">
        <v>9912.0</v>
      </c>
      <c r="K39" s="2" t="n">
        <f si="0" t="shared"/>
        <v>39786.0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463.0</v>
      </c>
      <c r="E40" s="2" t="n">
        <v>261.0</v>
      </c>
      <c r="F40" s="2" t="n">
        <v>981.0</v>
      </c>
      <c r="G40" s="2" t="n">
        <v>1828.0</v>
      </c>
      <c r="H40" s="2" t="n">
        <v>1728.0</v>
      </c>
      <c r="I40" s="2" t="n">
        <v>1576.0</v>
      </c>
      <c r="J40" s="2" t="n">
        <v>5457.0</v>
      </c>
      <c r="K40" s="2" t="n">
        <f si="0" t="shared"/>
        <v>12294.0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54.0</v>
      </c>
      <c r="E41" s="2" t="n">
        <v>64.0</v>
      </c>
      <c r="F41" s="2" t="n">
        <v>149.0</v>
      </c>
      <c r="G41" s="2" t="n">
        <v>246.0</v>
      </c>
      <c r="H41" s="2" t="n">
        <v>235.0</v>
      </c>
      <c r="I41" s="2" t="n">
        <v>245.0</v>
      </c>
      <c r="J41" s="2" t="n">
        <v>599.0</v>
      </c>
      <c r="K41" s="2" t="n">
        <f si="0" t="shared"/>
        <v>1592.0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18.0</v>
      </c>
      <c r="F42" s="2" t="n">
        <f si="5" t="shared"/>
        <v>32.0</v>
      </c>
      <c r="G42" s="2" t="n">
        <f si="5" t="shared"/>
        <v>39.0</v>
      </c>
      <c r="H42" s="2" t="n">
        <f si="5" t="shared"/>
        <v>43.0</v>
      </c>
      <c r="I42" s="2" t="n">
        <f si="5" t="shared"/>
        <v>49.0</v>
      </c>
      <c r="J42" s="2" t="n">
        <f si="5" t="shared"/>
        <v>64.0</v>
      </c>
      <c r="K42" s="2" t="n">
        <f si="0" t="shared"/>
        <v>248.0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520.0</v>
      </c>
      <c r="E43" s="2" t="n">
        <v>343.0</v>
      </c>
      <c r="F43" s="2" t="n">
        <v>1162.0</v>
      </c>
      <c r="G43" s="2" t="n">
        <v>2113.0</v>
      </c>
      <c r="H43" s="2" t="n">
        <v>2006.0</v>
      </c>
      <c r="I43" s="2" t="n">
        <v>1870.0</v>
      </c>
      <c r="J43" s="2" t="n">
        <v>6120.0</v>
      </c>
      <c r="K43" s="2" t="n">
        <f si="0" t="shared"/>
        <v>14134.0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2.0</v>
      </c>
      <c r="E44" s="2" t="n">
        <v>3.0</v>
      </c>
      <c r="F44" s="2" t="n">
        <v>31.0</v>
      </c>
      <c r="G44" s="2" t="n">
        <v>81.0</v>
      </c>
      <c r="H44" s="2" t="n">
        <v>84.0</v>
      </c>
      <c r="I44" s="2" t="n">
        <v>77.0</v>
      </c>
      <c r="J44" s="2" t="n">
        <v>37.0</v>
      </c>
      <c r="K44" s="2" t="n">
        <f si="0" t="shared"/>
        <v>315.0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9.0</v>
      </c>
      <c r="E45" s="2" t="n">
        <f ref="E45:J45" si="6" t="shared">E46-E44</f>
        <v>7.0</v>
      </c>
      <c r="F45" s="2" t="n">
        <f si="6" t="shared"/>
        <v>126.0</v>
      </c>
      <c r="G45" s="2" t="n">
        <f si="6" t="shared"/>
        <v>197.0</v>
      </c>
      <c r="H45" s="2" t="n">
        <f si="6" t="shared"/>
        <v>136.0</v>
      </c>
      <c r="I45" s="2" t="n">
        <f si="6" t="shared"/>
        <v>95.0</v>
      </c>
      <c r="J45" s="2" t="n">
        <f si="6" t="shared"/>
        <v>40.0</v>
      </c>
      <c r="K45" s="2" t="n">
        <f si="0" t="shared"/>
        <v>610.0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10.0</v>
      </c>
      <c r="F46" s="2" t="n">
        <v>157.0</v>
      </c>
      <c r="G46" s="2" t="n">
        <v>278.0</v>
      </c>
      <c r="H46" s="2" t="n">
        <v>220.0</v>
      </c>
      <c r="I46" s="2" t="n">
        <v>172.0</v>
      </c>
      <c r="J46" s="2" t="n">
        <v>77.0</v>
      </c>
      <c r="K46" s="2" t="n">
        <f si="0" t="shared"/>
        <v>925.0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47.0</v>
      </c>
      <c r="E47" s="2" t="n">
        <v>1.0</v>
      </c>
      <c r="F47" s="2" t="n">
        <v>5.0</v>
      </c>
      <c r="G47" s="2" t="n">
        <v>7.0</v>
      </c>
      <c r="H47" s="2" t="n">
        <v>6.0</v>
      </c>
      <c r="I47" s="2" t="n">
        <v>8.0</v>
      </c>
      <c r="J47" s="2" t="n">
        <v>8.0</v>
      </c>
      <c r="K47" s="2" t="n">
        <f si="0" t="shared"/>
        <v>82.0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22174.0</v>
      </c>
      <c r="E48" s="2" t="n">
        <f ref="E48:J48" si="7" t="shared">E47+E46+E43+E39+E25+E18</f>
        <v>39586.0</v>
      </c>
      <c r="F48" s="2" t="n">
        <f si="7" t="shared"/>
        <v>153706.0</v>
      </c>
      <c r="G48" s="2" t="n">
        <f si="7" t="shared"/>
        <v>176294.0</v>
      </c>
      <c r="H48" s="2" t="n">
        <f si="7" t="shared"/>
        <v>129244.0</v>
      </c>
      <c r="I48" s="2" t="n">
        <f si="7" t="shared"/>
        <v>116926.0</v>
      </c>
      <c r="J48" s="2" t="n">
        <f si="7" t="shared"/>
        <v>140646.0</v>
      </c>
      <c r="K48" s="2" t="n">
        <f si="0" t="shared"/>
        <v>778576.0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