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<sst xmlns="http://schemas.openxmlformats.org/spreadsheetml/2006/main" count="109" uniqueCount="64">
  <si>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</si>
  <si>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</si>
  <si>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</si>
  <si>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</si>
  <si>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</si>
  <si>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</si>
  <si>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</si>
  <si>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</si>
  <si>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</si>
  <si>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</si>
  <si>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</si>
  <si>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</si>
  <si>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</si>
  <si>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</si>
  <si>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</si>
  <si>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</si>
  <si>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</si>
  <si>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</si>
  <si>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</si>
  <si>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</si>
  <si>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</si>
  <si>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</si>
  <si>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</si>
  <si>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</si>
  <si>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</si>
  <si>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</si>
  <si>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</si>
  <si>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</si>
  <si>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</si>
  <si>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</si>
  <si>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</si>
  <si>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</si>
  <si>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</si>
  <si>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</si>
  <si>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</si>
  <si>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</si>
  <si>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</si>
  <si>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</si>
  <si>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</si>
  <si>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</si>
  <si>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</si>
  <si>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</si>
  <si>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</si>
  <si>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</si>
  <si>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</si>
  <si>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</si>
  <si>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</si>
  <si>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</si>
  <si>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</si>
  <si>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</si>
  <si>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</si>
  <si>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</si>
  <si>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</si>
  <si>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</si>
  <si>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</si>
  <si>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</si>
  <si>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</si>
  <si>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</si>
  <si>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</si>
  <si>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</si>
  <si>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</si>
  <si>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</si>
  <si>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114年1至3月來臺旅客人次－按年齡分
Table 1-5   Visitor Arrivals by Age,
January-March,2025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</si>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</sst>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8277.0</v>
      </c>
      <c r="E3" s="2" t="n">
        <v>11145.0</v>
      </c>
      <c r="F3" s="2" t="n">
        <v>54760.0</v>
      </c>
      <c r="G3" s="2" t="n">
        <v>72331.0</v>
      </c>
      <c r="H3" s="2" t="n">
        <v>46424.0</v>
      </c>
      <c r="I3" s="2" t="n">
        <v>36296.0</v>
      </c>
      <c r="J3" s="2" t="n">
        <v>43043.0</v>
      </c>
      <c r="K3" s="2" t="n">
        <f>SUM(D3:J3)</f>
        <v>272276.0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5544.0</v>
      </c>
      <c r="E4" s="2" t="n">
        <v>5953.0</v>
      </c>
      <c r="F4" s="2" t="n">
        <v>29826.0</v>
      </c>
      <c r="G4" s="2" t="n">
        <v>44447.0</v>
      </c>
      <c r="H4" s="2" t="n">
        <v>34927.0</v>
      </c>
      <c r="I4" s="2" t="n">
        <v>18825.0</v>
      </c>
      <c r="J4" s="2" t="n">
        <v>15479.0</v>
      </c>
      <c r="K4" s="2" t="n">
        <f ref="K4:K48" si="0" t="shared">SUM(D4:J4)</f>
        <v>155001.0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8610.0</v>
      </c>
      <c r="E5" s="2" t="n">
        <v>26109.0</v>
      </c>
      <c r="F5" s="2" t="n">
        <v>81209.0</v>
      </c>
      <c r="G5" s="2" t="n">
        <v>44180.0</v>
      </c>
      <c r="H5" s="2" t="n">
        <v>55497.0</v>
      </c>
      <c r="I5" s="2" t="n">
        <v>71534.0</v>
      </c>
      <c r="J5" s="2" t="n">
        <v>77672.0</v>
      </c>
      <c r="K5" s="2" t="n">
        <f si="0" t="shared"/>
        <v>364811.0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6876.0</v>
      </c>
      <c r="E6" s="2" t="n">
        <v>24575.0</v>
      </c>
      <c r="F6" s="2" t="n">
        <v>64015.0</v>
      </c>
      <c r="G6" s="2" t="n">
        <v>56804.0</v>
      </c>
      <c r="H6" s="2" t="n">
        <v>52311.0</v>
      </c>
      <c r="I6" s="2" t="n">
        <v>58294.0</v>
      </c>
      <c r="J6" s="2" t="n">
        <v>51013.0</v>
      </c>
      <c r="K6" s="2" t="n">
        <f si="0" t="shared"/>
        <v>313888.0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306.0</v>
      </c>
      <c r="E7" s="2" t="n">
        <v>238.0</v>
      </c>
      <c r="F7" s="2" t="n">
        <v>2124.0</v>
      </c>
      <c r="G7" s="2" t="n">
        <v>3737.0</v>
      </c>
      <c r="H7" s="2" t="n">
        <v>2576.0</v>
      </c>
      <c r="I7" s="2" t="n">
        <v>1310.0</v>
      </c>
      <c r="J7" s="2" t="n">
        <v>738.0</v>
      </c>
      <c r="K7" s="2" t="n">
        <f si="0" t="shared"/>
        <v>11029.0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137.0</v>
      </c>
      <c r="E8" s="2" t="n">
        <v>209.0</v>
      </c>
      <c r="F8" s="2" t="n">
        <v>1117.0</v>
      </c>
      <c r="G8" s="2" t="n">
        <v>1557.0</v>
      </c>
      <c r="H8" s="2" t="n">
        <v>1286.0</v>
      </c>
      <c r="I8" s="2" t="n">
        <v>890.0</v>
      </c>
      <c r="J8" s="2" t="n">
        <v>1317.0</v>
      </c>
      <c r="K8" s="2" t="n">
        <f si="0" t="shared"/>
        <v>6513.0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4438.0</v>
      </c>
      <c r="E9" s="2" t="n">
        <v>7287.0</v>
      </c>
      <c r="F9" s="2" t="n">
        <v>27875.0</v>
      </c>
      <c r="G9" s="2" t="n">
        <v>23787.0</v>
      </c>
      <c r="H9" s="2" t="n">
        <v>16646.0</v>
      </c>
      <c r="I9" s="2" t="n">
        <v>14245.0</v>
      </c>
      <c r="J9" s="2" t="n">
        <v>13063.0</v>
      </c>
      <c r="K9" s="2" t="n">
        <f si="0" t="shared"/>
        <v>107341.0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5341.0</v>
      </c>
      <c r="E10" s="2" t="n">
        <v>4002.0</v>
      </c>
      <c r="F10" s="2" t="n">
        <v>13610.0</v>
      </c>
      <c r="G10" s="2" t="n">
        <v>23298.0</v>
      </c>
      <c r="H10" s="2" t="n">
        <v>18044.0</v>
      </c>
      <c r="I10" s="2" t="n">
        <v>16324.0</v>
      </c>
      <c r="J10" s="2" t="n">
        <v>17158.0</v>
      </c>
      <c r="K10" s="2" t="n">
        <f si="0" t="shared"/>
        <v>97777.0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1275.0</v>
      </c>
      <c r="E11" s="2" t="n">
        <v>3727.0</v>
      </c>
      <c r="F11" s="2" t="n">
        <v>18376.0</v>
      </c>
      <c r="G11" s="2" t="n">
        <v>12828.0</v>
      </c>
      <c r="H11" s="2" t="n">
        <v>8798.0</v>
      </c>
      <c r="I11" s="2" t="n">
        <v>4323.0</v>
      </c>
      <c r="J11" s="2" t="n">
        <v>3754.0</v>
      </c>
      <c r="K11" s="2" t="n">
        <f si="0" t="shared"/>
        <v>53081.0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4253.0</v>
      </c>
      <c r="E12" s="2" t="n">
        <v>4571.0</v>
      </c>
      <c r="F12" s="2" t="n">
        <v>36792.0</v>
      </c>
      <c r="G12" s="2" t="n">
        <v>51994.0</v>
      </c>
      <c r="H12" s="2" t="n">
        <v>21138.0</v>
      </c>
      <c r="I12" s="2" t="n">
        <v>13929.0</v>
      </c>
      <c r="J12" s="2" t="n">
        <v>13904.0</v>
      </c>
      <c r="K12" s="2" t="n">
        <f si="0" t="shared"/>
        <v>146581.0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1435.0</v>
      </c>
      <c r="E13" s="2" t="n">
        <v>2426.0</v>
      </c>
      <c r="F13" s="2" t="n">
        <v>25373.0</v>
      </c>
      <c r="G13" s="2" t="n">
        <v>33506.0</v>
      </c>
      <c r="H13" s="2" t="n">
        <v>18256.0</v>
      </c>
      <c r="I13" s="2" t="n">
        <v>9907.0</v>
      </c>
      <c r="J13" s="2" t="n">
        <v>7864.0</v>
      </c>
      <c r="K13" s="2" t="n">
        <f si="0" t="shared"/>
        <v>98767.0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1324.0</v>
      </c>
      <c r="E14" s="2" t="n">
        <v>5753.0</v>
      </c>
      <c r="F14" s="2" t="n">
        <v>38255.0</v>
      </c>
      <c r="G14" s="2" t="n">
        <v>35552.0</v>
      </c>
      <c r="H14" s="2" t="n">
        <v>17470.0</v>
      </c>
      <c r="I14" s="2" t="n">
        <v>6992.0</v>
      </c>
      <c r="J14" s="2" t="n">
        <v>5677.0</v>
      </c>
      <c r="K14" s="2" t="n">
        <f si="0" t="shared"/>
        <v>111023.0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223.0</v>
      </c>
      <c r="E15" s="2" t="n">
        <f ref="E15:J15" si="1" t="shared">E16-E9-E10-E11-E12-E13-E14</f>
        <v>284.0</v>
      </c>
      <c r="F15" s="2" t="n">
        <f si="1" t="shared"/>
        <v>1453.0</v>
      </c>
      <c r="G15" s="2" t="n">
        <f si="1" t="shared"/>
        <v>1512.0</v>
      </c>
      <c r="H15" s="2" t="n">
        <f si="1" t="shared"/>
        <v>1253.0</v>
      </c>
      <c r="I15" s="2" t="n">
        <f si="1" t="shared"/>
        <v>738.0</v>
      </c>
      <c r="J15" s="2" t="n">
        <f si="1" t="shared"/>
        <v>890.0</v>
      </c>
      <c r="K15" s="2" t="n">
        <f si="0" t="shared"/>
        <v>6353.0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18289.0</v>
      </c>
      <c r="E16" s="2" t="n">
        <v>28050.0</v>
      </c>
      <c r="F16" s="2" t="n">
        <v>161734.0</v>
      </c>
      <c r="G16" s="2" t="n">
        <v>182477.0</v>
      </c>
      <c r="H16" s="2" t="n">
        <v>101605.0</v>
      </c>
      <c r="I16" s="2" t="n">
        <v>66458.0</v>
      </c>
      <c r="J16" s="2" t="n">
        <v>62310.0</v>
      </c>
      <c r="K16" s="2" t="n">
        <f si="0" t="shared"/>
        <v>620923.0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1002.0</v>
      </c>
      <c r="E17" s="2" t="n">
        <f ref="E17:J17" si="2" t="shared">E18-E16-E3-E4-E5-E6-E7-E8</f>
        <v>1440.0</v>
      </c>
      <c r="F17" s="2" t="n">
        <f si="2" t="shared"/>
        <v>5027.0</v>
      </c>
      <c r="G17" s="2" t="n">
        <f si="2" t="shared"/>
        <v>8365.0</v>
      </c>
      <c r="H17" s="2" t="n">
        <f si="2" t="shared"/>
        <v>6573.0</v>
      </c>
      <c r="I17" s="2" t="n">
        <f si="2" t="shared"/>
        <v>4711.0</v>
      </c>
      <c r="J17" s="2" t="n">
        <f si="2" t="shared"/>
        <v>4434.0</v>
      </c>
      <c r="K17" s="2" t="n">
        <f si="0" t="shared"/>
        <v>31552.0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49041.0</v>
      </c>
      <c r="E18" s="2" t="n">
        <v>97719.0</v>
      </c>
      <c r="F18" s="2" t="n">
        <v>399812.0</v>
      </c>
      <c r="G18" s="2" t="n">
        <v>413898.0</v>
      </c>
      <c r="H18" s="2" t="n">
        <v>301199.0</v>
      </c>
      <c r="I18" s="2" t="n">
        <v>258318.0</v>
      </c>
      <c r="J18" s="2" t="n">
        <v>256006.0</v>
      </c>
      <c r="K18" s="2" t="n">
        <f si="0" t="shared"/>
        <v>1775993.0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2160.0</v>
      </c>
      <c r="E19" s="2" t="n">
        <v>2125.0</v>
      </c>
      <c r="F19" s="2" t="n">
        <v>2911.0</v>
      </c>
      <c r="G19" s="2" t="n">
        <v>6157.0</v>
      </c>
      <c r="H19" s="2" t="n">
        <v>5530.0</v>
      </c>
      <c r="I19" s="2" t="n">
        <v>5059.0</v>
      </c>
      <c r="J19" s="2" t="n">
        <v>10181.0</v>
      </c>
      <c r="K19" s="2" t="n">
        <f si="0" t="shared"/>
        <v>34123.0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7758.0</v>
      </c>
      <c r="E20" s="2" t="n">
        <v>7536.0</v>
      </c>
      <c r="F20" s="2" t="n">
        <v>21215.0</v>
      </c>
      <c r="G20" s="2" t="n">
        <v>32880.0</v>
      </c>
      <c r="H20" s="2" t="n">
        <v>26332.0</v>
      </c>
      <c r="I20" s="2" t="n">
        <v>28105.0</v>
      </c>
      <c r="J20" s="2" t="n">
        <v>48496.0</v>
      </c>
      <c r="K20" s="2" t="n">
        <f si="0" t="shared"/>
        <v>172322.0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29.0</v>
      </c>
      <c r="E21" s="2" t="n">
        <v>36.0</v>
      </c>
      <c r="F21" s="2" t="n">
        <v>215.0</v>
      </c>
      <c r="G21" s="2" t="n">
        <v>290.0</v>
      </c>
      <c r="H21" s="2" t="n">
        <v>204.0</v>
      </c>
      <c r="I21" s="2" t="n">
        <v>218.0</v>
      </c>
      <c r="J21" s="2" t="n">
        <v>292.0</v>
      </c>
      <c r="K21" s="2" t="n">
        <f si="0" t="shared"/>
        <v>1284.0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32.0</v>
      </c>
      <c r="E22" s="2" t="n">
        <v>76.0</v>
      </c>
      <c r="F22" s="2" t="n">
        <v>214.0</v>
      </c>
      <c r="G22" s="2" t="n">
        <v>319.0</v>
      </c>
      <c r="H22" s="2" t="n">
        <v>321.0</v>
      </c>
      <c r="I22" s="2" t="n">
        <v>195.0</v>
      </c>
      <c r="J22" s="2" t="n">
        <v>382.0</v>
      </c>
      <c r="K22" s="2" t="n">
        <f si="0" t="shared"/>
        <v>1539.0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19.0</v>
      </c>
      <c r="E23" s="2" t="n">
        <v>32.0</v>
      </c>
      <c r="F23" s="2" t="n">
        <v>74.0</v>
      </c>
      <c r="G23" s="2" t="n">
        <v>102.0</v>
      </c>
      <c r="H23" s="2" t="n">
        <v>62.0</v>
      </c>
      <c r="I23" s="2" t="n">
        <v>67.0</v>
      </c>
      <c r="J23" s="2" t="n">
        <v>78.0</v>
      </c>
      <c r="K23" s="2" t="n">
        <f si="0" t="shared"/>
        <v>434.0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71.0</v>
      </c>
      <c r="E24" s="2" t="n">
        <f ref="E24:J24" si="3" t="shared">E25-E19-E20-E21-E22-E23</f>
        <v>99.0</v>
      </c>
      <c r="F24" s="2" t="n">
        <f si="3" t="shared"/>
        <v>1025.0</v>
      </c>
      <c r="G24" s="2" t="n">
        <f si="3" t="shared"/>
        <v>941.0</v>
      </c>
      <c r="H24" s="2" t="n">
        <f si="3" t="shared"/>
        <v>503.0</v>
      </c>
      <c r="I24" s="2" t="n">
        <f si="3" t="shared"/>
        <v>334.0</v>
      </c>
      <c r="J24" s="2" t="n">
        <f si="3" t="shared"/>
        <v>372.0</v>
      </c>
      <c r="K24" s="2" t="n">
        <f si="0" t="shared"/>
        <v>3345.0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10069.0</v>
      </c>
      <c r="E25" s="2" t="n">
        <v>9904.0</v>
      </c>
      <c r="F25" s="2" t="n">
        <v>25654.0</v>
      </c>
      <c r="G25" s="2" t="n">
        <v>40689.0</v>
      </c>
      <c r="H25" s="2" t="n">
        <v>32952.0</v>
      </c>
      <c r="I25" s="2" t="n">
        <v>33978.0</v>
      </c>
      <c r="J25" s="2" t="n">
        <v>59801.0</v>
      </c>
      <c r="K25" s="2" t="n">
        <f si="0" t="shared"/>
        <v>213047.0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59.0</v>
      </c>
      <c r="E26" s="2" t="n">
        <v>33.0</v>
      </c>
      <c r="F26" s="2" t="n">
        <v>461.0</v>
      </c>
      <c r="G26" s="2" t="n">
        <v>553.0</v>
      </c>
      <c r="H26" s="2" t="n">
        <v>343.0</v>
      </c>
      <c r="I26" s="2" t="n">
        <v>318.0</v>
      </c>
      <c r="J26" s="2" t="n">
        <v>408.0</v>
      </c>
      <c r="K26" s="2" t="n">
        <f si="0" t="shared"/>
        <v>2175.0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329.0</v>
      </c>
      <c r="E27" s="2" t="n">
        <v>425.0</v>
      </c>
      <c r="F27" s="2" t="n">
        <v>3174.0</v>
      </c>
      <c r="G27" s="2" t="n">
        <v>2576.0</v>
      </c>
      <c r="H27" s="2" t="n">
        <v>1843.0</v>
      </c>
      <c r="I27" s="2" t="n">
        <v>1669.0</v>
      </c>
      <c r="J27" s="2" t="n">
        <v>1953.0</v>
      </c>
      <c r="K27" s="2" t="n">
        <f si="0" t="shared"/>
        <v>11969.0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540.0</v>
      </c>
      <c r="E28" s="2" t="n">
        <v>370.0</v>
      </c>
      <c r="F28" s="2" t="n">
        <v>3556.0</v>
      </c>
      <c r="G28" s="2" t="n">
        <v>4539.0</v>
      </c>
      <c r="H28" s="2" t="n">
        <v>3160.0</v>
      </c>
      <c r="I28" s="2" t="n">
        <v>3474.0</v>
      </c>
      <c r="J28" s="2" t="n">
        <v>5473.0</v>
      </c>
      <c r="K28" s="2" t="n">
        <f si="0" t="shared"/>
        <v>21112.0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59.0</v>
      </c>
      <c r="E29" s="2" t="n">
        <v>64.0</v>
      </c>
      <c r="F29" s="2" t="n">
        <v>735.0</v>
      </c>
      <c r="G29" s="2" t="n">
        <v>1078.0</v>
      </c>
      <c r="H29" s="2" t="n">
        <v>905.0</v>
      </c>
      <c r="I29" s="2" t="n">
        <v>867.0</v>
      </c>
      <c r="J29" s="2" t="n">
        <v>700.0</v>
      </c>
      <c r="K29" s="2" t="n">
        <f si="0" t="shared"/>
        <v>4408.0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156.0</v>
      </c>
      <c r="E30" s="2" t="n">
        <v>126.0</v>
      </c>
      <c r="F30" s="2" t="n">
        <v>1202.0</v>
      </c>
      <c r="G30" s="2" t="n">
        <v>1797.0</v>
      </c>
      <c r="H30" s="2" t="n">
        <v>1079.0</v>
      </c>
      <c r="I30" s="2" t="n">
        <v>1078.0</v>
      </c>
      <c r="J30" s="2" t="n">
        <v>1218.0</v>
      </c>
      <c r="K30" s="2" t="n">
        <f si="0" t="shared"/>
        <v>6656.0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75.0</v>
      </c>
      <c r="E31" s="2" t="n">
        <v>61.0</v>
      </c>
      <c r="F31" s="2" t="n">
        <v>501.0</v>
      </c>
      <c r="G31" s="2" t="n">
        <v>869.0</v>
      </c>
      <c r="H31" s="2" t="n">
        <v>520.0</v>
      </c>
      <c r="I31" s="2" t="n">
        <v>541.0</v>
      </c>
      <c r="J31" s="2" t="n">
        <v>641.0</v>
      </c>
      <c r="K31" s="2" t="n">
        <f si="0" t="shared"/>
        <v>3208.0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55.0</v>
      </c>
      <c r="E32" s="2" t="n">
        <v>56.0</v>
      </c>
      <c r="F32" s="2" t="n">
        <v>612.0</v>
      </c>
      <c r="G32" s="2" t="n">
        <v>833.0</v>
      </c>
      <c r="H32" s="2" t="n">
        <v>696.0</v>
      </c>
      <c r="I32" s="2" t="n">
        <v>480.0</v>
      </c>
      <c r="J32" s="2" t="n">
        <v>467.0</v>
      </c>
      <c r="K32" s="2" t="n">
        <f si="0" t="shared"/>
        <v>3199.0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430.0</v>
      </c>
      <c r="E33" s="2" t="n">
        <v>278.0</v>
      </c>
      <c r="F33" s="2" t="n">
        <v>2712.0</v>
      </c>
      <c r="G33" s="2" t="n">
        <v>4539.0</v>
      </c>
      <c r="H33" s="2" t="n">
        <v>3252.0</v>
      </c>
      <c r="I33" s="2" t="n">
        <v>3261.0</v>
      </c>
      <c r="J33" s="2" t="n">
        <v>7625.0</v>
      </c>
      <c r="K33" s="2" t="n">
        <f si="0" t="shared"/>
        <v>22097.0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52.0</v>
      </c>
      <c r="E34" s="2" t="n">
        <v>48.0</v>
      </c>
      <c r="F34" s="2" t="n">
        <v>498.0</v>
      </c>
      <c r="G34" s="2" t="n">
        <v>684.0</v>
      </c>
      <c r="H34" s="2" t="n">
        <v>445.0</v>
      </c>
      <c r="I34" s="2" t="n">
        <v>375.0</v>
      </c>
      <c r="J34" s="2" t="n">
        <v>612.0</v>
      </c>
      <c r="K34" s="2" t="n">
        <f si="0" t="shared"/>
        <v>2714.0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3.0</v>
      </c>
      <c r="E35" s="2" t="n">
        <v>3.0</v>
      </c>
      <c r="F35" s="2" t="n">
        <v>86.0</v>
      </c>
      <c r="G35" s="2" t="n">
        <v>137.0</v>
      </c>
      <c r="H35" s="2" t="n">
        <v>113.0</v>
      </c>
      <c r="I35" s="2" t="n">
        <v>54.0</v>
      </c>
      <c r="J35" s="2" t="n">
        <v>50.0</v>
      </c>
      <c r="K35" s="2" t="n">
        <f si="0" t="shared"/>
        <v>446.0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65.0</v>
      </c>
      <c r="E36" s="2" t="n">
        <v>37.0</v>
      </c>
      <c r="F36" s="2" t="n">
        <v>314.0</v>
      </c>
      <c r="G36" s="2" t="n">
        <v>374.0</v>
      </c>
      <c r="H36" s="2" t="n">
        <v>317.0</v>
      </c>
      <c r="I36" s="2" t="n">
        <v>352.0</v>
      </c>
      <c r="J36" s="2" t="n">
        <v>328.0</v>
      </c>
      <c r="K36" s="2" t="n">
        <f si="0" t="shared"/>
        <v>1787.0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35.0</v>
      </c>
      <c r="E37" s="2" t="n">
        <v>101.0</v>
      </c>
      <c r="F37" s="2" t="n">
        <v>344.0</v>
      </c>
      <c r="G37" s="2" t="n">
        <v>592.0</v>
      </c>
      <c r="H37" s="2" t="n">
        <v>399.0</v>
      </c>
      <c r="I37" s="2" t="n">
        <v>197.0</v>
      </c>
      <c r="J37" s="2" t="n">
        <v>108.0</v>
      </c>
      <c r="K37" s="2" t="n">
        <f si="0" t="shared"/>
        <v>1776.0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339.0</v>
      </c>
      <c r="E38" s="2" t="n">
        <f ref="E38:J38" si="4" t="shared">E39-E26-E27-E28-E29-E30-E31-E32-E33-E34-E35-E36-E37</f>
        <v>519.0</v>
      </c>
      <c r="F38" s="2" t="n">
        <f si="4" t="shared"/>
        <v>2979.0</v>
      </c>
      <c r="G38" s="2" t="n">
        <f si="4" t="shared"/>
        <v>4113.0</v>
      </c>
      <c r="H38" s="2" t="n">
        <f si="4" t="shared"/>
        <v>3512.0</v>
      </c>
      <c r="I38" s="2" t="n">
        <f si="4" t="shared"/>
        <v>2710.0</v>
      </c>
      <c r="J38" s="2" t="n">
        <f si="4" t="shared"/>
        <v>2342.0</v>
      </c>
      <c r="K38" s="2" t="n">
        <f si="0" t="shared"/>
        <v>16514.0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2197.0</v>
      </c>
      <c r="E39" s="2" t="n">
        <v>2121.0</v>
      </c>
      <c r="F39" s="2" t="n">
        <v>17174.0</v>
      </c>
      <c r="G39" s="2" t="n">
        <v>22684.0</v>
      </c>
      <c r="H39" s="2" t="n">
        <v>16584.0</v>
      </c>
      <c r="I39" s="2" t="n">
        <v>15376.0</v>
      </c>
      <c r="J39" s="2" t="n">
        <v>21925.0</v>
      </c>
      <c r="K39" s="2" t="n">
        <f si="0" t="shared"/>
        <v>98061.0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2241.0</v>
      </c>
      <c r="E40" s="2" t="n">
        <v>2442.0</v>
      </c>
      <c r="F40" s="2" t="n">
        <v>4058.0</v>
      </c>
      <c r="G40" s="2" t="n">
        <v>5423.0</v>
      </c>
      <c r="H40" s="2" t="n">
        <v>5854.0</v>
      </c>
      <c r="I40" s="2" t="n">
        <v>4208.0</v>
      </c>
      <c r="J40" s="2" t="n">
        <v>8755.0</v>
      </c>
      <c r="K40" s="2" t="n">
        <f si="0" t="shared"/>
        <v>32981.0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302.0</v>
      </c>
      <c r="E41" s="2" t="n">
        <v>385.0</v>
      </c>
      <c r="F41" s="2" t="n">
        <v>531.0</v>
      </c>
      <c r="G41" s="2" t="n">
        <v>753.0</v>
      </c>
      <c r="H41" s="2" t="n">
        <v>794.0</v>
      </c>
      <c r="I41" s="2" t="n">
        <v>647.0</v>
      </c>
      <c r="J41" s="2" t="n">
        <v>1075.0</v>
      </c>
      <c r="K41" s="2" t="n">
        <f si="0" t="shared"/>
        <v>4487.0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11.0</v>
      </c>
      <c r="E42" s="2" t="n">
        <f ref="E42:J42" si="5" t="shared">E43-E40-E41</f>
        <v>27.0</v>
      </c>
      <c r="F42" s="2" t="n">
        <f si="5" t="shared"/>
        <v>119.0</v>
      </c>
      <c r="G42" s="2" t="n">
        <f si="5" t="shared"/>
        <v>98.0</v>
      </c>
      <c r="H42" s="2" t="n">
        <f si="5" t="shared"/>
        <v>91.0</v>
      </c>
      <c r="I42" s="2" t="n">
        <f si="5" t="shared"/>
        <v>102.0</v>
      </c>
      <c r="J42" s="2" t="n">
        <f si="5" t="shared"/>
        <v>139.0</v>
      </c>
      <c r="K42" s="2" t="n">
        <f si="0" t="shared"/>
        <v>587.0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2554.0</v>
      </c>
      <c r="E43" s="2" t="n">
        <v>2854.0</v>
      </c>
      <c r="F43" s="2" t="n">
        <v>4708.0</v>
      </c>
      <c r="G43" s="2" t="n">
        <v>6274.0</v>
      </c>
      <c r="H43" s="2" t="n">
        <v>6739.0</v>
      </c>
      <c r="I43" s="2" t="n">
        <v>4957.0</v>
      </c>
      <c r="J43" s="2" t="n">
        <v>9969.0</v>
      </c>
      <c r="K43" s="2" t="n">
        <f si="0" t="shared"/>
        <v>38055.0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30.0</v>
      </c>
      <c r="E44" s="2" t="n">
        <v>35.0</v>
      </c>
      <c r="F44" s="2" t="n">
        <v>151.0</v>
      </c>
      <c r="G44" s="2" t="n">
        <v>420.0</v>
      </c>
      <c r="H44" s="2" t="n">
        <v>293.0</v>
      </c>
      <c r="I44" s="2" t="n">
        <v>241.0</v>
      </c>
      <c r="J44" s="2" t="n">
        <v>145.0</v>
      </c>
      <c r="K44" s="2" t="n">
        <f si="0" t="shared"/>
        <v>1315.0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48.0</v>
      </c>
      <c r="E45" s="2" t="n">
        <f ref="E45:J45" si="6" t="shared">E46-E44</f>
        <v>49.0</v>
      </c>
      <c r="F45" s="2" t="n">
        <f si="6" t="shared"/>
        <v>443.0</v>
      </c>
      <c r="G45" s="2" t="n">
        <f si="6" t="shared"/>
        <v>680.0</v>
      </c>
      <c r="H45" s="2" t="n">
        <f si="6" t="shared"/>
        <v>386.0</v>
      </c>
      <c r="I45" s="2" t="n">
        <f si="6" t="shared"/>
        <v>235.0</v>
      </c>
      <c r="J45" s="2" t="n">
        <f si="6" t="shared"/>
        <v>115.0</v>
      </c>
      <c r="K45" s="2" t="n">
        <f si="0" t="shared"/>
        <v>1956.0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78.0</v>
      </c>
      <c r="E46" s="2" t="n">
        <v>84.0</v>
      </c>
      <c r="F46" s="2" t="n">
        <v>594.0</v>
      </c>
      <c r="G46" s="2" t="n">
        <v>1100.0</v>
      </c>
      <c r="H46" s="2" t="n">
        <v>679.0</v>
      </c>
      <c r="I46" s="2" t="n">
        <v>476.0</v>
      </c>
      <c r="J46" s="2" t="n">
        <v>260.0</v>
      </c>
      <c r="K46" s="2" t="n">
        <f si="0" t="shared"/>
        <v>3271.0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212.0</v>
      </c>
      <c r="E47" s="2" t="n">
        <v>14.0</v>
      </c>
      <c r="F47" s="2" t="n">
        <v>29.0</v>
      </c>
      <c r="G47" s="2" t="n">
        <v>32.0</v>
      </c>
      <c r="H47" s="2" t="n">
        <v>37.0</v>
      </c>
      <c r="I47" s="2" t="n">
        <v>33.0</v>
      </c>
      <c r="J47" s="2" t="n">
        <v>28.0</v>
      </c>
      <c r="K47" s="2" t="n">
        <f si="0" t="shared"/>
        <v>385.0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64151.0</v>
      </c>
      <c r="E48" s="2" t="n">
        <f ref="E48:J48" si="7" t="shared">E47+E46+E43+E39+E25+E18</f>
        <v>112696.0</v>
      </c>
      <c r="F48" s="2" t="n">
        <f si="7" t="shared"/>
        <v>447971.0</v>
      </c>
      <c r="G48" s="2" t="n">
        <f si="7" t="shared"/>
        <v>484677.0</v>
      </c>
      <c r="H48" s="2" t="n">
        <f si="7" t="shared"/>
        <v>358190.0</v>
      </c>
      <c r="I48" s="2" t="n">
        <f si="7" t="shared"/>
        <v>313138.0</v>
      </c>
      <c r="J48" s="2" t="n">
        <f si="7" t="shared"/>
        <v>347989.0</v>
      </c>
      <c r="K48" s="2" t="n">
        <f si="0" t="shared"/>
        <v>2128812.0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