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<sst xmlns="http://schemas.openxmlformats.org/spreadsheetml/2006/main" count="113" uniqueCount="62">
  <si>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</si>
  <si>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</si>
  <si>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</si>
  <si>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</si>
  <si>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</si>
  <si>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</si>
  <si>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</si>
  <si>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</si>
  <si>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</si>
  <si>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</si>
  <si>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</si>
  <si>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</si>
  <si>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</si>
  <si>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</si>
  <si>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</si>
  <si>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</si>
  <si>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</si>
  <si>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</si>
  <si>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</si>
  <si>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</si>
  <si>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</si>
  <si>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</si>
  <si>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</si>
  <si>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</si>
  <si>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</si>
  <si>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</si>
  <si>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</si>
  <si>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</si>
  <si>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</si>
  <si>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</si>
  <si>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</si>
  <si>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</si>
  <si>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</si>
  <si>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</si>
  <si>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</si>
  <si>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</si>
  <si>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</si>
  <si>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</si>
  <si>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</si>
  <si>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</si>
  <si>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</si>
  <si>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</si>
  <si>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</si>
  <si>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</si>
  <si>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</si>
  <si>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</si>
  <si>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</si>
  <si>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</si>
  <si>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</si>
  <si>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</si>
  <si>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</si>
  <si>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</si>
  <si>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</si>
  <si>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</si>
  <si>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</si>
  <si>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</si>
  <si>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</si>
  <si>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114年3月來臺旅客人次及成長率－按居住地分
Table 1-2 Visitor Arrivals by Residence,
March,2025</t>
  </si>
  <si>
    <t>114年3月 Mar.., 2025</t>
  </si>
  <si>
    <t>113年3月 Mar..,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</si>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</sst>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90559.0</v>
      </c>
      <c r="E4" s="5" t="n">
        <v>86703.0</v>
      </c>
      <c r="F4" s="6" t="n">
        <v>3856.0</v>
      </c>
      <c r="G4" s="5" t="n">
        <f>H4+I4</f>
        <v>133591.0</v>
      </c>
      <c r="H4" s="5" t="n">
        <v>126547.0</v>
      </c>
      <c r="I4" s="6" t="n">
        <v>7044.0</v>
      </c>
      <c r="J4" s="7" t="n">
        <f>IF(G4=0,"-",((D4/G4)-1)*100)</f>
        <v>-32.211750791595236</v>
      </c>
      <c r="K4" s="7" t="n">
        <f>IF(H4=0,"-",((E4/H4)-1)*100)</f>
        <v>-31.48553501860969</v>
      </c>
      <c r="L4" s="7" t="n">
        <f>IF(I4=0,"-",((F4/I4)-1)*100)</f>
        <v>-45.25837592277115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48315.0</v>
      </c>
      <c r="E5" s="5" t="n">
        <v>47471.0</v>
      </c>
      <c r="F5" s="6" t="n">
        <v>844.0</v>
      </c>
      <c r="G5" s="5" t="n">
        <f ref="G5:G48" si="1" t="shared">H5+I5</f>
        <v>30219.0</v>
      </c>
      <c r="H5" s="5" t="n">
        <v>29292.0</v>
      </c>
      <c r="I5" s="6" t="n">
        <v>927.0</v>
      </c>
      <c r="J5" s="7" t="n">
        <f ref="J5:L49" si="2" t="shared">IF(G5=0,"-",((D5/G5)-1)*100)</f>
        <v>59.882855157351344</v>
      </c>
      <c r="K5" s="7" t="n">
        <f si="2" t="shared"/>
        <v>62.06131366926124</v>
      </c>
      <c r="L5" s="7" t="n">
        <f si="2" t="shared"/>
        <v>-8.953613807982741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154672.0</v>
      </c>
      <c r="E6" s="5" t="n">
        <v>106.0</v>
      </c>
      <c r="F6" s="6" t="n">
        <v>154566.0</v>
      </c>
      <c r="G6" s="5" t="n">
        <f si="1" t="shared"/>
        <v>151756.0</v>
      </c>
      <c r="H6" s="5" t="n">
        <v>136.0</v>
      </c>
      <c r="I6" s="6" t="n">
        <v>151620.0</v>
      </c>
      <c r="J6" s="7" t="n">
        <f si="2" t="shared"/>
        <v>1.9215055747384024</v>
      </c>
      <c r="K6" s="7" t="n">
        <f si="2" t="shared"/>
        <v>-22.058823529411764</v>
      </c>
      <c r="L6" s="7" t="n">
        <f si="2" t="shared"/>
        <v>1.9430154333201388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89140.0</v>
      </c>
      <c r="E7" s="5" t="n">
        <v>145.0</v>
      </c>
      <c r="F7" s="6" t="n">
        <v>88995.0</v>
      </c>
      <c r="G7" s="5" t="n">
        <f si="1" t="shared"/>
        <v>93556.0</v>
      </c>
      <c r="H7" s="5" t="n">
        <v>144.0</v>
      </c>
      <c r="I7" s="6" t="n">
        <v>93412.0</v>
      </c>
      <c r="J7" s="7" t="n">
        <f si="2" t="shared"/>
        <v>-4.720167600153924</v>
      </c>
      <c r="K7" s="7" t="n">
        <f si="2" t="shared"/>
        <v>0.694444444444442</v>
      </c>
      <c r="L7" s="7" t="n">
        <f si="2" t="shared"/>
        <v>-4.728514537746753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3896.0</v>
      </c>
      <c r="E8" s="5" t="n">
        <v>2.0</v>
      </c>
      <c r="F8" s="6" t="n">
        <v>3894.0</v>
      </c>
      <c r="G8" s="5" t="n">
        <f si="1" t="shared"/>
        <v>3444.0</v>
      </c>
      <c r="H8" s="5" t="n">
        <v>3.0</v>
      </c>
      <c r="I8" s="6" t="n">
        <v>3441.0</v>
      </c>
      <c r="J8" s="7" t="n">
        <f si="2" t="shared"/>
        <v>13.12427409988386</v>
      </c>
      <c r="K8" s="7" t="n">
        <f si="2" t="shared"/>
        <v>-33.333333333333336</v>
      </c>
      <c r="L8" s="7" t="n">
        <f si="2" t="shared"/>
        <v>13.164777680906713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2678.0</v>
      </c>
      <c r="E9" s="5" t="n">
        <v>11.0</v>
      </c>
      <c r="F9" s="6" t="n">
        <v>2667.0</v>
      </c>
      <c r="G9" s="5" t="n">
        <f si="1" t="shared"/>
        <v>1679.0</v>
      </c>
      <c r="H9" s="5" t="n">
        <v>1.0</v>
      </c>
      <c r="I9" s="6" t="n">
        <v>1678.0</v>
      </c>
      <c r="J9" s="7" t="n">
        <f si="2" t="shared"/>
        <v>59.49970220369267</v>
      </c>
      <c r="K9" s="7" t="n">
        <f si="2" t="shared"/>
        <v>1000.0</v>
      </c>
      <c r="L9" s="7" t="n">
        <f si="2" t="shared"/>
        <v>58.93921334922527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39905.0</v>
      </c>
      <c r="E10" s="5" t="n">
        <v>39.0</v>
      </c>
      <c r="F10" s="6" t="n">
        <v>39866.0</v>
      </c>
      <c r="G10" s="5" t="n">
        <f si="1" t="shared"/>
        <v>50695.0</v>
      </c>
      <c r="H10" s="5" t="n">
        <v>60.0</v>
      </c>
      <c r="I10" s="6" t="n">
        <v>50635.0</v>
      </c>
      <c r="J10" s="7" t="n">
        <f si="2" t="shared"/>
        <v>-21.284150310681525</v>
      </c>
      <c r="K10" s="7" t="n">
        <f si="2" t="shared"/>
        <v>-35.0</v>
      </c>
      <c r="L10" s="7" t="n">
        <f si="2" t="shared"/>
        <v>-21.26789769921991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47116.0</v>
      </c>
      <c r="E11" s="5" t="n">
        <v>23.0</v>
      </c>
      <c r="F11" s="6" t="n">
        <v>47093.0</v>
      </c>
      <c r="G11" s="5" t="n">
        <f si="1" t="shared"/>
        <v>52667.0</v>
      </c>
      <c r="H11" s="5" t="n">
        <v>50.0</v>
      </c>
      <c r="I11" s="6" t="n">
        <v>52617.0</v>
      </c>
      <c r="J11" s="7" t="n">
        <f si="2" t="shared"/>
        <v>-10.53980671008411</v>
      </c>
      <c r="K11" s="7" t="n">
        <f si="2" t="shared"/>
        <v>-54.0</v>
      </c>
      <c r="L11" s="7" t="n">
        <f si="2" t="shared"/>
        <v>-10.49850808674002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18473.0</v>
      </c>
      <c r="E12" s="5" t="n">
        <v>28.0</v>
      </c>
      <c r="F12" s="6" t="n">
        <v>18445.0</v>
      </c>
      <c r="G12" s="5" t="n">
        <f si="1" t="shared"/>
        <v>16263.0</v>
      </c>
      <c r="H12" s="5" t="n">
        <v>15.0</v>
      </c>
      <c r="I12" s="6" t="n">
        <v>16248.0</v>
      </c>
      <c r="J12" s="7" t="n">
        <f si="2" t="shared"/>
        <v>13.589128697042362</v>
      </c>
      <c r="K12" s="7" t="n">
        <f si="2" t="shared"/>
        <v>86.66666666666667</v>
      </c>
      <c r="L12" s="7" t="n">
        <f si="2" t="shared"/>
        <v>13.521664204825212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53778.0</v>
      </c>
      <c r="E13" s="5" t="n">
        <v>110.0</v>
      </c>
      <c r="F13" s="6" t="n">
        <v>53668.0</v>
      </c>
      <c r="G13" s="5" t="n">
        <f si="1" t="shared"/>
        <v>44794.0</v>
      </c>
      <c r="H13" s="5" t="n">
        <v>177.0</v>
      </c>
      <c r="I13" s="6" t="n">
        <v>44617.0</v>
      </c>
      <c r="J13" s="7" t="n">
        <f si="2" t="shared"/>
        <v>20.05625753449123</v>
      </c>
      <c r="K13" s="7" t="n">
        <f si="2" t="shared"/>
        <v>-37.85310734463276</v>
      </c>
      <c r="L13" s="7" t="n">
        <f si="2" t="shared"/>
        <v>20.285989645202495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39414.0</v>
      </c>
      <c r="E14" s="5" t="n">
        <v>34.0</v>
      </c>
      <c r="F14" s="6" t="n">
        <v>39380.0</v>
      </c>
      <c r="G14" s="5" t="n">
        <f si="1" t="shared"/>
        <v>47445.0</v>
      </c>
      <c r="H14" s="5" t="n">
        <v>36.0</v>
      </c>
      <c r="I14" s="6" t="n">
        <v>47409.0</v>
      </c>
      <c r="J14" s="7" t="n">
        <f si="2" t="shared"/>
        <v>-16.926968068289593</v>
      </c>
      <c r="K14" s="7" t="n">
        <f si="2" t="shared"/>
        <v>-5.555555555555558</v>
      </c>
      <c r="L14" s="7" t="n">
        <f si="2" t="shared"/>
        <v>-16.93560294458858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37310.0</v>
      </c>
      <c r="E15" s="5" t="n">
        <v>105.0</v>
      </c>
      <c r="F15" s="6" t="n">
        <v>37205.0</v>
      </c>
      <c r="G15" s="5" t="n">
        <f si="1" t="shared"/>
        <v>36961.0</v>
      </c>
      <c r="H15" s="5" t="n">
        <v>110.0</v>
      </c>
      <c r="I15" s="6" t="n">
        <v>36851.0</v>
      </c>
      <c r="J15" s="7" t="n">
        <f si="2" t="shared"/>
        <v>0.9442385216850147</v>
      </c>
      <c r="K15" s="7" t="n">
        <f si="2" t="shared"/>
        <v>-4.545454545454541</v>
      </c>
      <c r="L15" s="7" t="n">
        <f si="2" t="shared"/>
        <v>0.9606252204824806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2497.0</v>
      </c>
      <c r="E16" s="5" t="n">
        <f si="3" t="shared"/>
        <v>60.0</v>
      </c>
      <c r="F16" s="5" t="n">
        <f si="3" t="shared"/>
        <v>2437.0</v>
      </c>
      <c r="G16" s="5" t="n">
        <f si="3" t="shared"/>
        <v>2075.0</v>
      </c>
      <c r="H16" s="5" t="n">
        <f si="3" t="shared"/>
        <v>30.0</v>
      </c>
      <c r="I16" s="5" t="n">
        <f si="3" t="shared"/>
        <v>2045.0</v>
      </c>
      <c r="J16" s="7" t="n">
        <f si="2" t="shared"/>
        <v>20.337349397590355</v>
      </c>
      <c r="K16" s="7" t="n">
        <f si="2" t="shared"/>
        <v>100.0</v>
      </c>
      <c r="L16" s="7" t="n">
        <f si="2" t="shared"/>
        <v>19.168704156479222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238493.0</v>
      </c>
      <c r="E17" s="5" t="n">
        <v>399.0</v>
      </c>
      <c r="F17" s="6" t="n">
        <v>238094.0</v>
      </c>
      <c r="G17" s="5" t="n">
        <f si="1" t="shared"/>
        <v>250900.0</v>
      </c>
      <c r="H17" s="5" t="n">
        <v>478.0</v>
      </c>
      <c r="I17" s="6" t="n">
        <v>250422.0</v>
      </c>
      <c r="J17" s="7" t="n">
        <f si="2" t="shared"/>
        <v>-4.944998007174172</v>
      </c>
      <c r="K17" s="7" t="n">
        <f si="2" t="shared"/>
        <v>-16.527196652719667</v>
      </c>
      <c r="L17" s="7" t="n">
        <f si="2" t="shared"/>
        <v>-4.922890161407545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10937.0</v>
      </c>
      <c r="E18" s="5" t="n">
        <f si="4" t="shared"/>
        <v>5.0</v>
      </c>
      <c r="F18" s="5" t="n">
        <f si="4" t="shared"/>
        <v>10932.0</v>
      </c>
      <c r="G18" s="5" t="n">
        <f si="4" t="shared"/>
        <v>4831.0</v>
      </c>
      <c r="H18" s="5" t="n">
        <f si="4" t="shared"/>
        <v>2.0</v>
      </c>
      <c r="I18" s="5" t="n">
        <f si="4" t="shared"/>
        <v>4829.0</v>
      </c>
      <c r="J18" s="7" t="n">
        <f si="2" t="shared"/>
        <v>126.39205133512732</v>
      </c>
      <c r="K18" s="7" t="n">
        <f si="2" t="shared"/>
        <v>150.0</v>
      </c>
      <c r="L18" s="7" t="n">
        <f si="2" t="shared"/>
        <v>126.38227376268381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638690.0</v>
      </c>
      <c r="E19" s="5" t="n">
        <v>134842.0</v>
      </c>
      <c r="F19" s="6" t="n">
        <v>503848.0</v>
      </c>
      <c r="G19" s="5" t="n">
        <f si="1" t="shared"/>
        <v>669976.0</v>
      </c>
      <c r="H19" s="5" t="n">
        <v>156603.0</v>
      </c>
      <c r="I19" s="6" t="n">
        <v>513373.0</v>
      </c>
      <c r="J19" s="7" t="n">
        <f si="2" t="shared"/>
        <v>-4.669719512340742</v>
      </c>
      <c r="K19" s="7" t="n">
        <f si="2" t="shared"/>
        <v>-13.89564695440062</v>
      </c>
      <c r="L19" s="7" t="n">
        <f si="2" t="shared"/>
        <v>-1.8553761105473021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14665.0</v>
      </c>
      <c r="E20" s="5" t="n">
        <v>80.0</v>
      </c>
      <c r="F20" s="6" t="n">
        <v>14585.0</v>
      </c>
      <c r="G20" s="5" t="n">
        <f si="1" t="shared"/>
        <v>13699.0</v>
      </c>
      <c r="H20" s="5" t="n">
        <v>101.0</v>
      </c>
      <c r="I20" s="6" t="n">
        <v>13598.0</v>
      </c>
      <c r="J20" s="7" t="n">
        <f si="2" t="shared"/>
        <v>7.051609606540632</v>
      </c>
      <c r="K20" s="7" t="n">
        <f si="2" t="shared"/>
        <v>-20.79207920792079</v>
      </c>
      <c r="L20" s="7" t="n">
        <f si="2" t="shared"/>
        <v>7.258420355934692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68011.0</v>
      </c>
      <c r="E21" s="5" t="n">
        <v>378.0</v>
      </c>
      <c r="F21" s="6" t="n">
        <v>67633.0</v>
      </c>
      <c r="G21" s="5" t="n">
        <f si="1" t="shared"/>
        <v>64704.0</v>
      </c>
      <c r="H21" s="5" t="n">
        <v>431.0</v>
      </c>
      <c r="I21" s="6" t="n">
        <v>64273.0</v>
      </c>
      <c r="J21" s="7" t="n">
        <f si="2" t="shared"/>
        <v>5.110966864490596</v>
      </c>
      <c r="K21" s="7" t="n">
        <f si="2" t="shared"/>
        <v>-12.296983758700698</v>
      </c>
      <c r="L21" s="7" t="n">
        <f si="2" t="shared"/>
        <v>5.227700589672191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545.0</v>
      </c>
      <c r="E22" s="5" t="n">
        <v>3.0</v>
      </c>
      <c r="F22" s="6" t="n">
        <v>542.0</v>
      </c>
      <c r="G22" s="5" t="n">
        <f si="1" t="shared"/>
        <v>464.0</v>
      </c>
      <c r="H22" s="5" t="n">
        <v>2.0</v>
      </c>
      <c r="I22" s="6" t="n">
        <v>462.0</v>
      </c>
      <c r="J22" s="7" t="n">
        <f si="2" t="shared"/>
        <v>17.45689655172413</v>
      </c>
      <c r="K22" s="7" t="n">
        <f si="2" t="shared"/>
        <v>50.0</v>
      </c>
      <c r="L22" s="7" t="n">
        <f si="2" t="shared"/>
        <v>17.31601731601731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613.0</v>
      </c>
      <c r="E23" s="5" t="n">
        <v>6.0</v>
      </c>
      <c r="F23" s="6" t="n">
        <v>607.0</v>
      </c>
      <c r="G23" s="5" t="n">
        <f si="1" t="shared"/>
        <v>363.0</v>
      </c>
      <c r="H23" s="5" t="n">
        <v>17.0</v>
      </c>
      <c r="I23" s="6" t="n">
        <v>346.0</v>
      </c>
      <c r="J23" s="7" t="n">
        <f si="2" t="shared"/>
        <v>68.87052341597797</v>
      </c>
      <c r="K23" s="7" t="n">
        <f si="2" t="shared"/>
        <v>-64.70588235294117</v>
      </c>
      <c r="L23" s="7" t="n">
        <f si="2" t="shared"/>
        <v>75.4335260115607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158.0</v>
      </c>
      <c r="E24" s="5" t="n">
        <v>1.0</v>
      </c>
      <c r="F24" s="6" t="n">
        <v>157.0</v>
      </c>
      <c r="G24" s="5" t="n">
        <f si="1" t="shared"/>
        <v>111.0</v>
      </c>
      <c r="H24" s="5" t="n">
        <v>4.0</v>
      </c>
      <c r="I24" s="6" t="n">
        <v>107.0</v>
      </c>
      <c r="J24" s="7" t="n">
        <f si="2" t="shared"/>
        <v>42.342342342342334</v>
      </c>
      <c r="K24" s="7" t="n">
        <f si="2" t="shared"/>
        <v>-75.0</v>
      </c>
      <c r="L24" s="7" t="n">
        <f si="2" t="shared"/>
        <v>46.728971962616825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967.0</v>
      </c>
      <c r="E25" s="5" t="n">
        <f si="5" t="shared"/>
        <v>9.0</v>
      </c>
      <c r="F25" s="5" t="n">
        <f si="5" t="shared"/>
        <v>958.0</v>
      </c>
      <c r="G25" s="5" t="n">
        <f si="5" t="shared"/>
        <v>1040.0</v>
      </c>
      <c r="H25" s="5" t="n">
        <f si="5" t="shared"/>
        <v>8.0</v>
      </c>
      <c r="I25" s="5" t="n">
        <f si="5" t="shared"/>
        <v>1032.0</v>
      </c>
      <c r="J25" s="7" t="n">
        <f si="2" t="shared"/>
        <v>-7.0192307692307665</v>
      </c>
      <c r="K25" s="7" t="n">
        <f si="2" t="shared"/>
        <v>12.5</v>
      </c>
      <c r="L25" s="7" t="n">
        <f si="2" t="shared"/>
        <v>-7.170542635658917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84959.0</v>
      </c>
      <c r="E26" s="5" t="n">
        <v>477.0</v>
      </c>
      <c r="F26" s="6" t="n">
        <v>84482.0</v>
      </c>
      <c r="G26" s="5" t="n">
        <f si="1" t="shared"/>
        <v>80381.0</v>
      </c>
      <c r="H26" s="5" t="n">
        <v>563.0</v>
      </c>
      <c r="I26" s="6" t="n">
        <v>79818.0</v>
      </c>
      <c r="J26" s="7" t="n">
        <f si="2" t="shared"/>
        <v>5.695375772881661</v>
      </c>
      <c r="K26" s="7" t="n">
        <f si="2" t="shared"/>
        <v>-15.275310834813494</v>
      </c>
      <c r="L26" s="7" t="n">
        <f si="2" t="shared"/>
        <v>5.843293492695878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789.0</v>
      </c>
      <c r="E27" s="5" t="n">
        <v>1.0</v>
      </c>
      <c r="F27" s="6" t="n">
        <v>788.0</v>
      </c>
      <c r="G27" s="5" t="n">
        <f si="1" t="shared"/>
        <v>822.0</v>
      </c>
      <c r="H27" s="5" t="n">
        <v>5.0</v>
      </c>
      <c r="I27" s="6" t="n">
        <v>817.0</v>
      </c>
      <c r="J27" s="7" t="n">
        <f si="2" t="shared"/>
        <v>-4.014598540145986</v>
      </c>
      <c r="K27" s="7" t="n">
        <f si="2" t="shared"/>
        <v>-80.0</v>
      </c>
      <c r="L27" s="7" t="n">
        <f si="2" t="shared"/>
        <v>-3.5495716034271707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3925.0</v>
      </c>
      <c r="E28" s="5" t="n">
        <v>3.0</v>
      </c>
      <c r="F28" s="6" t="n">
        <v>3922.0</v>
      </c>
      <c r="G28" s="5" t="n">
        <f si="1" t="shared"/>
        <v>4871.0</v>
      </c>
      <c r="H28" s="5" t="n">
        <v>8.0</v>
      </c>
      <c r="I28" s="6" t="n">
        <v>4863.0</v>
      </c>
      <c r="J28" s="7" t="n">
        <f si="2" t="shared"/>
        <v>-19.421063436665985</v>
      </c>
      <c r="K28" s="7" t="n">
        <f si="2" t="shared"/>
        <v>-62.5</v>
      </c>
      <c r="L28" s="7" t="n">
        <f si="2" t="shared"/>
        <v>-19.35019535266297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9411.0</v>
      </c>
      <c r="E29" s="5" t="n">
        <v>12.0</v>
      </c>
      <c r="F29" s="6" t="n">
        <v>9399.0</v>
      </c>
      <c r="G29" s="5" t="n">
        <f si="1" t="shared"/>
        <v>15861.0</v>
      </c>
      <c r="H29" s="5" t="n">
        <v>15.0</v>
      </c>
      <c r="I29" s="6" t="n">
        <v>15846.0</v>
      </c>
      <c r="J29" s="7" t="n">
        <f si="2" t="shared"/>
        <v>-40.66578399848686</v>
      </c>
      <c r="K29" s="7" t="n">
        <f si="2" t="shared"/>
        <v>-19.999999999999996</v>
      </c>
      <c r="L29" s="7" t="n">
        <f si="2" t="shared"/>
        <v>-40.68534645967436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1847.0</v>
      </c>
      <c r="E30" s="5" t="n">
        <v>0.0</v>
      </c>
      <c r="F30" s="6" t="n">
        <v>1847.0</v>
      </c>
      <c r="G30" s="5" t="n">
        <f si="1" t="shared"/>
        <v>2179.0</v>
      </c>
      <c r="H30" s="5" t="n">
        <v>2.0</v>
      </c>
      <c r="I30" s="6" t="n">
        <v>2177.0</v>
      </c>
      <c r="J30" s="7" t="n">
        <f si="2" t="shared"/>
        <v>-15.236346948141344</v>
      </c>
      <c r="K30" s="7" t="n">
        <f si="2" t="shared"/>
        <v>-100.0</v>
      </c>
      <c r="L30" s="7" t="n">
        <f si="2" t="shared"/>
        <v>-15.158474965548919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2639.0</v>
      </c>
      <c r="E31" s="5" t="n">
        <v>3.0</v>
      </c>
      <c r="F31" s="6" t="n">
        <v>2636.0</v>
      </c>
      <c r="G31" s="5" t="n">
        <f si="1" t="shared"/>
        <v>2280.0</v>
      </c>
      <c r="H31" s="5" t="n">
        <v>2.0</v>
      </c>
      <c r="I31" s="6" t="n">
        <v>2278.0</v>
      </c>
      <c r="J31" s="7" t="n">
        <f si="2" t="shared"/>
        <v>15.74561403508772</v>
      </c>
      <c r="K31" s="7" t="n">
        <f si="2" t="shared"/>
        <v>50.0</v>
      </c>
      <c r="L31" s="7" t="n">
        <f si="2" t="shared"/>
        <v>15.71553994732222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1301.0</v>
      </c>
      <c r="E32" s="5" t="n">
        <v>2.0</v>
      </c>
      <c r="F32" s="6" t="n">
        <v>1299.0</v>
      </c>
      <c r="G32" s="5" t="n">
        <f si="1" t="shared"/>
        <v>1642.0</v>
      </c>
      <c r="H32" s="5" t="n">
        <v>2.0</v>
      </c>
      <c r="I32" s="6" t="n">
        <v>1640.0</v>
      </c>
      <c r="J32" s="7" t="n">
        <f si="2" t="shared"/>
        <v>-20.767356881851395</v>
      </c>
      <c r="K32" s="7" t="n">
        <f si="2" t="shared"/>
        <v>0.0</v>
      </c>
      <c r="L32" s="7" t="n">
        <f si="2" t="shared"/>
        <v>-20.792682926829265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1172.0</v>
      </c>
      <c r="E33" s="5" t="n">
        <v>3.0</v>
      </c>
      <c r="F33" s="6" t="n">
        <v>1169.0</v>
      </c>
      <c r="G33" s="5" t="n">
        <f si="1" t="shared"/>
        <v>1497.0</v>
      </c>
      <c r="H33" s="5" t="n">
        <v>7.0</v>
      </c>
      <c r="I33" s="6" t="n">
        <v>1490.0</v>
      </c>
      <c r="J33" s="7" t="n">
        <f si="2" t="shared"/>
        <v>-21.710086840347365</v>
      </c>
      <c r="K33" s="7" t="n">
        <f si="2" t="shared"/>
        <v>-57.14285714285714</v>
      </c>
      <c r="L33" s="7" t="n">
        <f si="2" t="shared"/>
        <v>-21.543624161073826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9495.0</v>
      </c>
      <c r="E34" s="5" t="n">
        <v>3.0</v>
      </c>
      <c r="F34" s="6" t="n">
        <v>9492.0</v>
      </c>
      <c r="G34" s="5" t="n">
        <f si="1" t="shared"/>
        <v>9095.0</v>
      </c>
      <c r="H34" s="5" t="n">
        <v>39.0</v>
      </c>
      <c r="I34" s="6" t="n">
        <v>9056.0</v>
      </c>
      <c r="J34" s="7" t="n">
        <f si="2" t="shared"/>
        <v>4.398020890599241</v>
      </c>
      <c r="K34" s="7" t="n">
        <f si="2" t="shared"/>
        <v>-92.3076923076923</v>
      </c>
      <c r="L34" s="7" t="n">
        <f si="2" t="shared"/>
        <v>4.814487632508824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1051.0</v>
      </c>
      <c r="E35" s="5" t="n">
        <v>1.0</v>
      </c>
      <c r="F35" s="6" t="n">
        <v>1050.0</v>
      </c>
      <c r="G35" s="5" t="n">
        <f si="1" t="shared"/>
        <v>1391.0</v>
      </c>
      <c r="H35" s="5" t="n">
        <v>0.0</v>
      </c>
      <c r="I35" s="6" t="n">
        <v>1391.0</v>
      </c>
      <c r="J35" s="7" t="n">
        <f si="2" t="shared"/>
        <v>-24.44284687275341</v>
      </c>
      <c r="K35" s="7" t="str">
        <f si="2" t="shared"/>
        <v>-</v>
      </c>
      <c r="L35" s="7" t="n">
        <f si="2" t="shared"/>
        <v>-24.514737598849745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193.0</v>
      </c>
      <c r="E36" s="5" t="n">
        <v>0.0</v>
      </c>
      <c r="F36" s="6" t="n">
        <v>193.0</v>
      </c>
      <c r="G36" s="5" t="n">
        <f si="1" t="shared"/>
        <v>192.0</v>
      </c>
      <c r="H36" s="5" t="n">
        <v>0.0</v>
      </c>
      <c r="I36" s="6" t="n">
        <v>192.0</v>
      </c>
      <c r="J36" s="7" t="n">
        <f si="2" t="shared"/>
        <v>0.5208333333333259</v>
      </c>
      <c r="K36" s="7" t="str">
        <f si="2" t="shared"/>
        <v>-</v>
      </c>
      <c r="L36" s="7" t="n">
        <f si="2" t="shared"/>
        <v>0.5208333333333259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689.0</v>
      </c>
      <c r="E37" s="5" t="n">
        <v>0.0</v>
      </c>
      <c r="F37" s="6" t="n">
        <v>689.0</v>
      </c>
      <c r="G37" s="5" t="n">
        <f si="1" t="shared"/>
        <v>698.0</v>
      </c>
      <c r="H37" s="5" t="n">
        <v>1.0</v>
      </c>
      <c r="I37" s="6" t="n">
        <v>697.0</v>
      </c>
      <c r="J37" s="7" t="n">
        <f si="2" t="shared"/>
        <v>-1.2893982808022897</v>
      </c>
      <c r="K37" s="7" t="n">
        <f si="2" t="shared"/>
        <v>-100.0</v>
      </c>
      <c r="L37" s="7" t="n">
        <f si="2" t="shared"/>
        <v>-1.147776183644189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586.0</v>
      </c>
      <c r="E38" s="5" t="n">
        <v>1.0</v>
      </c>
      <c r="F38" s="6" t="n">
        <v>585.0</v>
      </c>
      <c r="G38" s="5" t="n">
        <f si="1" t="shared"/>
        <v>589.0</v>
      </c>
      <c r="H38" s="5" t="n">
        <v>4.0</v>
      </c>
      <c r="I38" s="6" t="n">
        <v>585.0</v>
      </c>
      <c r="J38" s="7" t="n">
        <f si="2" t="shared"/>
        <v>-0.5093378607809895</v>
      </c>
      <c r="K38" s="7" t="n">
        <f si="2" t="shared"/>
        <v>-75.0</v>
      </c>
      <c r="L38" s="7" t="n">
        <f si="2" t="shared"/>
        <v>0.0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6688.0</v>
      </c>
      <c r="E39" s="5" t="n">
        <f si="6" t="shared"/>
        <v>4.0</v>
      </c>
      <c r="F39" s="5" t="n">
        <f si="6" t="shared"/>
        <v>6684.0</v>
      </c>
      <c r="G39" s="5" t="n">
        <f si="6" t="shared"/>
        <v>6251.0</v>
      </c>
      <c r="H39" s="5" t="n">
        <f si="6" t="shared"/>
        <v>6.0</v>
      </c>
      <c r="I39" s="5" t="n">
        <f si="6" t="shared"/>
        <v>6245.0</v>
      </c>
      <c r="J39" s="7" t="n">
        <f si="2" t="shared"/>
        <v>6.990881458966558</v>
      </c>
      <c r="K39" s="7" t="n">
        <f si="2" t="shared"/>
        <v>-33.333333333333336</v>
      </c>
      <c r="L39" s="7" t="n">
        <f si="2" t="shared"/>
        <v>7.029623698959164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39786.0</v>
      </c>
      <c r="E40" s="5" t="n">
        <v>33.0</v>
      </c>
      <c r="F40" s="6" t="n">
        <v>39753.0</v>
      </c>
      <c r="G40" s="5" t="n">
        <f si="1" t="shared"/>
        <v>47368.0</v>
      </c>
      <c r="H40" s="5" t="n">
        <v>91.0</v>
      </c>
      <c r="I40" s="6" t="n">
        <v>47277.0</v>
      </c>
      <c r="J40" s="7" t="n">
        <f si="2" t="shared"/>
        <v>-16.00658672521533</v>
      </c>
      <c r="K40" s="7" t="n">
        <f si="2" t="shared"/>
        <v>-63.73626373626373</v>
      </c>
      <c r="L40" s="7" t="n">
        <f si="2" t="shared"/>
        <v>-15.9147154007234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12294.0</v>
      </c>
      <c r="E41" s="5" t="n">
        <v>17.0</v>
      </c>
      <c r="F41" s="6" t="n">
        <v>12277.0</v>
      </c>
      <c r="G41" s="5" t="n">
        <f si="1" t="shared"/>
        <v>11019.0</v>
      </c>
      <c r="H41" s="5" t="n">
        <v>28.0</v>
      </c>
      <c r="I41" s="6" t="n">
        <v>10991.0</v>
      </c>
      <c r="J41" s="7" t="n">
        <f si="2" t="shared"/>
        <v>11.570922951266006</v>
      </c>
      <c r="K41" s="7" t="n">
        <f si="2" t="shared"/>
        <v>-39.28571428571429</v>
      </c>
      <c r="L41" s="7" t="n">
        <f si="2" t="shared"/>
        <v>11.700482212719487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1592.0</v>
      </c>
      <c r="E42" s="5" t="n">
        <v>3.0</v>
      </c>
      <c r="F42" s="6" t="n">
        <v>1589.0</v>
      </c>
      <c r="G42" s="5" t="n">
        <f si="1" t="shared"/>
        <v>1641.0</v>
      </c>
      <c r="H42" s="5" t="n">
        <v>6.0</v>
      </c>
      <c r="I42" s="6" t="n">
        <v>1635.0</v>
      </c>
      <c r="J42" s="7" t="n">
        <f si="2" t="shared"/>
        <v>-2.9859841560024414</v>
      </c>
      <c r="K42" s="7" t="n">
        <f si="2" t="shared"/>
        <v>-50.0</v>
      </c>
      <c r="L42" s="7" t="n">
        <f si="2" t="shared"/>
        <v>-2.8134556574923586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248.0</v>
      </c>
      <c r="E43" s="5" t="n">
        <f si="7" t="shared"/>
        <v>1.0</v>
      </c>
      <c r="F43" s="5" t="n">
        <f si="7" t="shared"/>
        <v>247.0</v>
      </c>
      <c r="G43" s="5" t="n">
        <f si="7" t="shared"/>
        <v>170.0</v>
      </c>
      <c r="H43" s="5" t="n">
        <f si="7" t="shared"/>
        <v>0.0</v>
      </c>
      <c r="I43" s="5" t="n">
        <f si="7" t="shared"/>
        <v>170.0</v>
      </c>
      <c r="J43" s="7" t="n">
        <f si="2" t="shared"/>
        <v>45.882352941176464</v>
      </c>
      <c r="K43" s="7" t="str">
        <f si="2" t="shared"/>
        <v>-</v>
      </c>
      <c r="L43" s="7" t="n">
        <f si="2" t="shared"/>
        <v>45.29411764705882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14134.0</v>
      </c>
      <c r="E44" s="5" t="n">
        <v>21.0</v>
      </c>
      <c r="F44" s="6" t="n">
        <v>14113.0</v>
      </c>
      <c r="G44" s="5" t="n">
        <f si="1" t="shared"/>
        <v>12830.0</v>
      </c>
      <c r="H44" s="5" t="n">
        <v>34.0</v>
      </c>
      <c r="I44" s="6" t="n">
        <v>12796.0</v>
      </c>
      <c r="J44" s="7" t="n">
        <f si="2" t="shared"/>
        <v>10.163678877630545</v>
      </c>
      <c r="K44" s="7" t="n">
        <f si="2" t="shared"/>
        <v>-38.23529411764706</v>
      </c>
      <c r="L44" s="7" t="n">
        <f si="2" t="shared"/>
        <v>10.292278837136614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315.0</v>
      </c>
      <c r="E45" s="5" t="n">
        <v>1.0</v>
      </c>
      <c r="F45" s="6" t="n">
        <v>314.0</v>
      </c>
      <c r="G45" s="5" t="n">
        <f si="1" t="shared"/>
        <v>366.0</v>
      </c>
      <c r="H45" s="5" t="n">
        <v>12.0</v>
      </c>
      <c r="I45" s="6" t="n">
        <v>354.0</v>
      </c>
      <c r="J45" s="7" t="n">
        <f si="2" t="shared"/>
        <v>-13.934426229508201</v>
      </c>
      <c r="K45" s="7" t="n">
        <f si="2" t="shared"/>
        <v>-91.66666666666666</v>
      </c>
      <c r="L45" s="7" t="n">
        <f si="2" t="shared"/>
        <v>-11.299435028248583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610.0</v>
      </c>
      <c r="E46" s="5" t="n">
        <f si="8" t="shared"/>
        <v>1.0</v>
      </c>
      <c r="F46" s="5" t="n">
        <f si="8" t="shared"/>
        <v>609.0</v>
      </c>
      <c r="G46" s="5" t="n">
        <f si="8" t="shared"/>
        <v>462.0</v>
      </c>
      <c r="H46" s="5" t="n">
        <f si="8" t="shared"/>
        <v>1.0</v>
      </c>
      <c r="I46" s="5" t="n">
        <f si="8" t="shared"/>
        <v>461.0</v>
      </c>
      <c r="J46" s="7" t="n">
        <f si="2" t="shared"/>
        <v>32.03463203463204</v>
      </c>
      <c r="K46" s="7" t="n">
        <f si="2" t="shared"/>
        <v>0.0</v>
      </c>
      <c r="L46" s="7" t="n">
        <f si="2" t="shared"/>
        <v>32.104121475054235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925.0</v>
      </c>
      <c r="E47" s="5" t="n">
        <v>2.0</v>
      </c>
      <c r="F47" s="6" t="n">
        <v>923.0</v>
      </c>
      <c r="G47" s="5" t="n">
        <f si="1" t="shared"/>
        <v>828.0</v>
      </c>
      <c r="H47" s="5" t="n">
        <v>13.0</v>
      </c>
      <c r="I47" s="6" t="n">
        <v>815.0</v>
      </c>
      <c r="J47" s="7" t="n">
        <f si="2" t="shared"/>
        <v>11.714975845410635</v>
      </c>
      <c r="K47" s="7" t="n">
        <f si="2" t="shared"/>
        <v>-84.61538461538461</v>
      </c>
      <c r="L47" s="7" t="n">
        <f si="2" t="shared"/>
        <v>13.25153374233128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82.0</v>
      </c>
      <c r="E48" s="5" t="n">
        <v>51.0</v>
      </c>
      <c r="F48" s="12" t="n">
        <v>31.0</v>
      </c>
      <c r="G48" s="5" t="n">
        <f si="1" t="shared"/>
        <v>225.0</v>
      </c>
      <c r="H48" s="13" t="n">
        <v>67.0</v>
      </c>
      <c r="I48" s="12" t="n">
        <v>158.0</v>
      </c>
      <c r="J48" s="14" t="n">
        <f si="2" t="shared"/>
        <v>-63.55555555555556</v>
      </c>
      <c r="K48" s="14" t="n">
        <f si="2" t="shared"/>
        <v>-23.880597014925375</v>
      </c>
      <c r="L48" s="14" t="n">
        <f si="2" t="shared"/>
        <v>-80.37974683544304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778576.0</v>
      </c>
      <c r="E49" s="5" t="n">
        <f ref="E49:I49" si="9" t="shared">E19+E26+E40+E44+E47+E48</f>
        <v>135426.0</v>
      </c>
      <c r="F49" s="5" t="n">
        <f si="9" t="shared"/>
        <v>643150.0</v>
      </c>
      <c r="G49" s="5" t="n">
        <f si="9" t="shared"/>
        <v>811608.0</v>
      </c>
      <c r="H49" s="5" t="n">
        <f si="9" t="shared"/>
        <v>157371.0</v>
      </c>
      <c r="I49" s="5" t="n">
        <f si="9" t="shared"/>
        <v>654237.0</v>
      </c>
      <c r="J49" s="7" t="n">
        <f si="2" t="shared"/>
        <v>-4.0699450966476425</v>
      </c>
      <c r="K49" s="7" t="n">
        <f si="2" t="shared"/>
        <v>-13.944754751510757</v>
      </c>
      <c r="L49" s="7" t="n">
        <f si="2" t="shared"/>
        <v>-1.6946458240668094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