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<sst xmlns="http://schemas.openxmlformats.org/spreadsheetml/2006/main" count="105" uniqueCount="56">
  <si>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</si>
  <si>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</si>
  <si>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</si>
  <si>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</si>
  <si>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</si>
  <si>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</si>
  <si>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</si>
  <si>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</si>
  <si>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</si>
  <si>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</si>
  <si>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</si>
  <si>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</si>
  <si>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</si>
  <si>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</si>
  <si>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</si>
  <si>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</si>
  <si>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</si>
  <si>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</si>
  <si>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</si>
  <si>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</si>
  <si>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</si>
  <si>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</si>
  <si>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</si>
  <si>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</si>
  <si>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</si>
  <si>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</si>
  <si>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</si>
  <si>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</si>
  <si>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</si>
  <si>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</si>
  <si>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</si>
  <si>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</si>
  <si>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</si>
  <si>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</si>
  <si>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</si>
  <si>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</si>
  <si>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</si>
  <si>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</si>
  <si>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</si>
  <si>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</si>
  <si>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</si>
  <si>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</si>
  <si>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</si>
  <si>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</si>
  <si>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</si>
  <si>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</si>
  <si>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</si>
  <si>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</si>
  <si>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</si>
  <si>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</si>
  <si>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114年2月及1至2月中華民國國民出國人次及成長率－按目的地分
Table 2-2 Outbound Departures of Nationals of the Republic
of China by Destination, February &amp; January-February,2025</t>
  </si>
  <si>
    <t>114年2月
February, 2025</t>
  </si>
  <si>
    <t>113年2月
February, 2024</t>
  </si>
  <si>
    <t>114年1-2月
Jan.-Feb., 2025</t>
  </si>
  <si>
    <t>113年1-2月
Jan.-Feb.,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</si>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</sst>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128675.0</v>
      </c>
      <c r="D3" s="5" t="n">
        <v>107369.0</v>
      </c>
      <c r="E3" s="6" t="n">
        <f>IF(D3=0,0,((C3/D3)-1)*100)</f>
        <v>19.843716528979492</v>
      </c>
      <c r="F3" s="5" t="n">
        <v>275814.0</v>
      </c>
      <c r="G3" s="5" t="n">
        <v>200272.0</v>
      </c>
      <c r="H3" s="6" t="n">
        <f>IF(G3=0,0,((F3/G3)-1)*100)</f>
        <v>37.719701206359346</v>
      </c>
      <c r="I3" t="s">
        <v>55</v>
      </c>
    </row>
    <row r="4" spans="1:9" x14ac:dyDescent="0.25">
      <c r="A4" s="21"/>
      <c r="B4" s="4" t="s">
        <v>4</v>
      </c>
      <c r="C4" s="5" t="n">
        <v>40125.0</v>
      </c>
      <c r="D4" s="5" t="n">
        <v>34722.0</v>
      </c>
      <c r="E4" s="6" t="n">
        <f ref="E4:E43" si="0" t="shared">IF(D4=0,0,((C4/D4)-1)*100)</f>
        <v>15.560739588733362</v>
      </c>
      <c r="F4" s="5" t="n">
        <v>81354.0</v>
      </c>
      <c r="G4" s="5" t="n">
        <v>67776.0</v>
      </c>
      <c r="H4" s="6" t="n">
        <f ref="H4:H43" si="1" t="shared">IF(G4=0,0,((F4/G4)-1)*100)</f>
        <v>20.0336402266289</v>
      </c>
      <c r="I4" t="s">
        <v>55</v>
      </c>
    </row>
    <row r="5" spans="1:9" x14ac:dyDescent="0.25">
      <c r="A5" s="21"/>
      <c r="B5" s="4" t="s">
        <v>5</v>
      </c>
      <c r="C5" s="5" t="n">
        <v>226164.0</v>
      </c>
      <c r="D5" s="5" t="n">
        <v>209059.0</v>
      </c>
      <c r="E5" s="6" t="n">
        <f si="0" t="shared"/>
        <v>8.181900803122556</v>
      </c>
      <c r="F5" s="5" t="n">
        <v>443096.0</v>
      </c>
      <c r="G5" s="5" t="n">
        <v>393685.0</v>
      </c>
      <c r="H5" s="6" t="n">
        <f si="1" t="shared"/>
        <v>12.550897290981379</v>
      </c>
      <c r="I5" t="s">
        <v>55</v>
      </c>
    </row>
    <row r="6" spans="1:9" x14ac:dyDescent="0.25">
      <c r="A6" s="21"/>
      <c r="B6" s="4" t="s">
        <v>6</v>
      </c>
      <c r="C6" s="5" t="n">
        <v>503754.0</v>
      </c>
      <c r="D6" s="5" t="n">
        <v>503512.0</v>
      </c>
      <c r="E6" s="6" t="n">
        <f si="0" t="shared"/>
        <v>0.04806240963473041</v>
      </c>
      <c r="F6" s="5" t="n">
        <v>1089985.0</v>
      </c>
      <c r="G6" s="5" t="n">
        <v>998169.0</v>
      </c>
      <c r="H6" s="6" t="n">
        <f si="1" t="shared"/>
        <v>9.198442347939073</v>
      </c>
      <c r="I6" t="s">
        <v>55</v>
      </c>
    </row>
    <row r="7" spans="1:9" x14ac:dyDescent="0.25">
      <c r="A7" s="21"/>
      <c r="B7" s="4" t="s">
        <v>7</v>
      </c>
      <c r="C7" s="5" t="n">
        <v>117135.0</v>
      </c>
      <c r="D7" s="5" t="n">
        <v>96674.0</v>
      </c>
      <c r="E7" s="6" t="n">
        <f si="0" t="shared"/>
        <v>21.164946107536675</v>
      </c>
      <c r="F7" s="5" t="n">
        <v>250565.0</v>
      </c>
      <c r="G7" s="5" t="n">
        <v>189480.0</v>
      </c>
      <c r="H7" s="6" t="n">
        <f si="1" t="shared"/>
        <v>32.238230947857296</v>
      </c>
      <c r="I7" t="s">
        <v>55</v>
      </c>
    </row>
    <row r="8" spans="1:9" x14ac:dyDescent="0.25">
      <c r="A8" s="21"/>
      <c r="B8" s="4" t="s">
        <v>8</v>
      </c>
      <c r="C8" s="5" t="n">
        <v>31214.0</v>
      </c>
      <c r="D8" s="5" t="n">
        <v>43477.0</v>
      </c>
      <c r="E8" s="6" t="n">
        <f si="0" t="shared"/>
        <v>-28.20571796582101</v>
      </c>
      <c r="F8" s="5" t="n">
        <v>75676.0</v>
      </c>
      <c r="G8" s="5" t="n">
        <v>80084.0</v>
      </c>
      <c r="H8" s="6" t="n">
        <f si="1" t="shared"/>
        <v>-5.5042205684031735</v>
      </c>
      <c r="I8" t="s">
        <v>55</v>
      </c>
    </row>
    <row r="9" spans="1:9" x14ac:dyDescent="0.25">
      <c r="A9" s="21"/>
      <c r="B9" s="4" t="s">
        <v>9</v>
      </c>
      <c r="C9" s="5" t="n">
        <v>24317.0</v>
      </c>
      <c r="D9" s="5" t="n">
        <v>26783.0</v>
      </c>
      <c r="E9" s="6" t="n">
        <f si="0" t="shared"/>
        <v>-9.207333009744989</v>
      </c>
      <c r="F9" s="5" t="n">
        <v>53168.0</v>
      </c>
      <c r="G9" s="5" t="n">
        <v>52933.0</v>
      </c>
      <c r="H9" s="6" t="n">
        <f si="1" t="shared"/>
        <v>0.44395745565148914</v>
      </c>
      <c r="I9" t="s">
        <v>55</v>
      </c>
    </row>
    <row r="10" spans="1:9" x14ac:dyDescent="0.25">
      <c r="A10" s="21"/>
      <c r="B10" s="4" t="s">
        <v>10</v>
      </c>
      <c r="C10" s="5" t="n">
        <v>100777.0</v>
      </c>
      <c r="D10" s="5" t="n">
        <v>100069.0</v>
      </c>
      <c r="E10" s="6" t="n">
        <f si="0" t="shared"/>
        <v>0.7075118168463845</v>
      </c>
      <c r="F10" s="5" t="n">
        <v>213640.0</v>
      </c>
      <c r="G10" s="5" t="n">
        <v>185874.0</v>
      </c>
      <c r="H10" s="6" t="n">
        <f si="1" t="shared"/>
        <v>14.938076331278172</v>
      </c>
      <c r="I10" t="s">
        <v>55</v>
      </c>
    </row>
    <row r="11" spans="1:9" x14ac:dyDescent="0.25">
      <c r="A11" s="21"/>
      <c r="B11" s="4" t="s">
        <v>11</v>
      </c>
      <c r="C11" s="5" t="n">
        <v>16947.0</v>
      </c>
      <c r="D11" s="5" t="n">
        <v>25855.0</v>
      </c>
      <c r="E11" s="6" t="n">
        <f si="0" t="shared"/>
        <v>-34.45368400696191</v>
      </c>
      <c r="F11" s="5" t="n">
        <v>43978.0</v>
      </c>
      <c r="G11" s="5" t="n">
        <v>44005.0</v>
      </c>
      <c r="H11" s="6" t="n">
        <f si="1" t="shared"/>
        <v>-0.06135666401545503</v>
      </c>
      <c r="I11" t="s">
        <v>55</v>
      </c>
    </row>
    <row r="12" spans="1:9" x14ac:dyDescent="0.25">
      <c r="A12" s="21"/>
      <c r="B12" s="4" t="s">
        <v>12</v>
      </c>
      <c r="C12" s="5" t="n">
        <v>12527.0</v>
      </c>
      <c r="D12" s="5" t="n">
        <v>17064.0</v>
      </c>
      <c r="E12" s="6" t="n">
        <f si="0" t="shared"/>
        <v>-26.588138771683077</v>
      </c>
      <c r="F12" s="5" t="n">
        <v>29044.0</v>
      </c>
      <c r="G12" s="5" t="n">
        <v>27718.0</v>
      </c>
      <c r="H12" s="6" t="n">
        <f si="1" t="shared"/>
        <v>4.783894941915001</v>
      </c>
      <c r="I12" t="s">
        <v>55</v>
      </c>
    </row>
    <row r="13" spans="1:9" x14ac:dyDescent="0.25">
      <c r="A13" s="21"/>
      <c r="B13" s="4" t="s">
        <v>13</v>
      </c>
      <c r="C13" s="5" t="n">
        <v>1099.0</v>
      </c>
      <c r="D13" s="5" t="n">
        <v>917.0</v>
      </c>
      <c r="E13" s="6" t="n">
        <f si="0" t="shared"/>
        <v>19.84732824427482</v>
      </c>
      <c r="F13" s="5" t="n">
        <v>2079.0</v>
      </c>
      <c r="G13" s="5" t="n">
        <v>1805.0</v>
      </c>
      <c r="H13" s="6" t="n">
        <f si="1" t="shared"/>
        <v>15.180055401662052</v>
      </c>
      <c r="I13" t="s">
        <v>55</v>
      </c>
    </row>
    <row r="14" spans="1:9" x14ac:dyDescent="0.25">
      <c r="A14" s="21"/>
      <c r="B14" s="4" t="s">
        <v>14</v>
      </c>
      <c r="C14" s="5" t="n">
        <v>103727.0</v>
      </c>
      <c r="D14" s="5" t="n">
        <v>103828.0</v>
      </c>
      <c r="E14" s="6" t="n">
        <f si="0" t="shared"/>
        <v>-0.09727626459143934</v>
      </c>
      <c r="F14" s="5" t="n">
        <v>218721.0</v>
      </c>
      <c r="G14" s="5" t="n">
        <v>192616.0</v>
      </c>
      <c r="H14" s="6" t="n">
        <f si="1" t="shared"/>
        <v>13.5528720355526</v>
      </c>
      <c r="I14" t="s">
        <v>55</v>
      </c>
    </row>
    <row r="15" spans="1:9" x14ac:dyDescent="0.25">
      <c r="A15" s="21"/>
      <c r="B15" s="4" t="s">
        <v>15</v>
      </c>
      <c r="C15" s="5" t="n">
        <v>651.0</v>
      </c>
      <c r="D15" s="5" t="n">
        <v>685.0</v>
      </c>
      <c r="E15" s="6" t="n">
        <f si="0" t="shared"/>
        <v>-4.963503649635037</v>
      </c>
      <c r="F15" s="5" t="n">
        <v>1439.0</v>
      </c>
      <c r="G15" s="5" t="n">
        <v>1296.0</v>
      </c>
      <c r="H15" s="6" t="n">
        <f si="1" t="shared"/>
        <v>11.03395061728396</v>
      </c>
      <c r="I15" t="s">
        <v>55</v>
      </c>
    </row>
    <row r="16" spans="1:9" x14ac:dyDescent="0.25">
      <c r="A16" s="21"/>
      <c r="B16" s="4" t="s">
        <v>16</v>
      </c>
      <c r="C16" s="5" t="n">
        <v>6545.0</v>
      </c>
      <c r="D16" s="5" t="n">
        <v>5009.0</v>
      </c>
      <c r="E16" s="6" t="n">
        <f si="0" t="shared"/>
        <v>30.664803353962867</v>
      </c>
      <c r="F16" s="5" t="n">
        <v>11425.0</v>
      </c>
      <c r="G16" s="5" t="n">
        <v>8441.0</v>
      </c>
      <c r="H16" s="6" t="n">
        <f si="1" t="shared"/>
        <v>35.351261698850855</v>
      </c>
      <c r="I16" t="s">
        <v>55</v>
      </c>
    </row>
    <row r="17" spans="1:9" x14ac:dyDescent="0.25">
      <c r="A17" s="21"/>
      <c r="B17" s="4" t="s">
        <v>17</v>
      </c>
      <c r="C17" s="5" t="n">
        <v>9838.0</v>
      </c>
      <c r="D17" s="5" t="n">
        <v>10581.0</v>
      </c>
      <c r="E17" s="6" t="n">
        <f si="0" t="shared"/>
        <v>-7.022020602967583</v>
      </c>
      <c r="F17" s="5" t="n">
        <v>21756.0</v>
      </c>
      <c r="G17" s="5" t="n">
        <v>20136.0</v>
      </c>
      <c r="H17" s="6" t="n">
        <f si="1" t="shared"/>
        <v>8.045292014302753</v>
      </c>
      <c r="I17" t="s">
        <v>55</v>
      </c>
    </row>
    <row r="18" spans="1:9" x14ac:dyDescent="0.25">
      <c r="A18" s="21"/>
      <c r="B18" s="4" t="s">
        <v>18</v>
      </c>
      <c r="C18" s="5" t="n">
        <v>6945.0</v>
      </c>
      <c r="D18" s="5" t="n">
        <v>7115.0</v>
      </c>
      <c r="E18" s="6" t="n">
        <f si="0" t="shared"/>
        <v>-2.3893183415319763</v>
      </c>
      <c r="F18" s="5" t="n">
        <v>15113.0</v>
      </c>
      <c r="G18" s="5" t="n">
        <v>12956.0</v>
      </c>
      <c r="H18" s="6" t="n">
        <f si="1" t="shared"/>
        <v>16.648656992899035</v>
      </c>
      <c r="I18" t="s">
        <v>55</v>
      </c>
    </row>
    <row r="19" spans="1:9" x14ac:dyDescent="0.25">
      <c r="A19" s="21"/>
      <c r="B19" s="4" t="s">
        <v>19</v>
      </c>
      <c r="C19" s="5" t="n">
        <f>C20-C3-C4-C5-C6-C7-C8-C9-C10-C11-C12-C13-C14-C15-C16-C17-C18</f>
        <v>70.0</v>
      </c>
      <c r="D19" s="5" t="n">
        <f>D20-D3-D4-D5-D6-D7-D8-D9-D10-D11-D12-D13-D14-D15-D16-D17-D18</f>
        <v>105.0</v>
      </c>
      <c r="E19" s="6" t="n">
        <f si="0" t="shared"/>
        <v>-33.333333333333336</v>
      </c>
      <c r="F19" s="5" t="n">
        <f>F20-F3-F4-F5-F6-F7-F8-F9-F10-F11-F12-F13-F14-F15-F16-F17-F18</f>
        <v>237.0</v>
      </c>
      <c r="G19" s="5" t="n">
        <f>G20-G3-G4-G5-G6-G7-G8-G9-G10-G11-G12-G13-G14-G15-G16-G17-G18</f>
        <v>356.0</v>
      </c>
      <c r="H19" s="6" t="n">
        <f si="1" t="shared"/>
        <v>-33.42696629213483</v>
      </c>
      <c r="I19" t="s">
        <v>55</v>
      </c>
    </row>
    <row r="20" spans="1:9" x14ac:dyDescent="0.25">
      <c r="A20" s="22"/>
      <c r="B20" s="4" t="s">
        <v>20</v>
      </c>
      <c r="C20" s="5" t="n">
        <v>1330510.0</v>
      </c>
      <c r="D20" s="5" t="n">
        <v>1292824.0</v>
      </c>
      <c r="E20" s="6" t="n">
        <f si="0" t="shared"/>
        <v>2.915013953948864</v>
      </c>
      <c r="F20" s="5" t="n">
        <v>2827090.0</v>
      </c>
      <c r="G20" s="5" t="n">
        <v>2477602.0</v>
      </c>
      <c r="H20" s="6" t="n">
        <f si="1" t="shared"/>
        <v>14.105897557396219</v>
      </c>
      <c r="I20" t="s">
        <v>55</v>
      </c>
    </row>
    <row r="21" spans="1:9" x14ac:dyDescent="0.25">
      <c r="A21" s="23" t="s">
        <v>21</v>
      </c>
      <c r="B21" s="4" t="s">
        <v>22</v>
      </c>
      <c r="C21" s="5" t="n">
        <v>36992.0</v>
      </c>
      <c r="D21" s="5" t="n">
        <v>41857.0</v>
      </c>
      <c r="E21" s="6" t="n">
        <f si="0" t="shared"/>
        <v>-11.622906562821033</v>
      </c>
      <c r="F21" s="5" t="n">
        <v>97044.0</v>
      </c>
      <c r="G21" s="5" t="n">
        <v>91297.0</v>
      </c>
      <c r="H21" s="6" t="n">
        <f si="1" t="shared"/>
        <v>6.294839918069606</v>
      </c>
      <c r="I21" t="s">
        <v>55</v>
      </c>
    </row>
    <row r="22" spans="1:9" x14ac:dyDescent="0.25">
      <c r="A22" s="21"/>
      <c r="B22" s="4" t="s">
        <v>23</v>
      </c>
      <c r="C22" s="5" t="n">
        <v>5225.0</v>
      </c>
      <c r="D22" s="5" t="n">
        <v>5919.0</v>
      </c>
      <c r="E22" s="6" t="n">
        <f si="0" t="shared"/>
        <v>-11.724953539449235</v>
      </c>
      <c r="F22" s="5" t="n">
        <v>12498.0</v>
      </c>
      <c r="G22" s="5" t="n">
        <v>11459.0</v>
      </c>
      <c r="H22" s="6" t="n">
        <f si="1" t="shared"/>
        <v>9.067108822759407</v>
      </c>
      <c r="I22" t="s">
        <v>55</v>
      </c>
    </row>
    <row r="23" spans="1:9" x14ac:dyDescent="0.25">
      <c r="A23" s="21"/>
      <c r="B23" s="4" t="s">
        <v>24</v>
      </c>
      <c r="C23" s="5" t="n">
        <f>C24-C21-C22</f>
        <v>18.0</v>
      </c>
      <c r="D23" s="5" t="n">
        <f>D24-D21-D22</f>
        <v>36.0</v>
      </c>
      <c r="E23" s="6" t="n">
        <f si="0" t="shared"/>
        <v>-50.0</v>
      </c>
      <c r="F23" s="5" t="n">
        <f>F24-F21-F22</f>
        <v>36.0</v>
      </c>
      <c r="G23" s="5" t="n">
        <f>G24-G21-G22</f>
        <v>68.0</v>
      </c>
      <c r="H23" s="6" t="n">
        <f si="1" t="shared"/>
        <v>-47.05882352941176</v>
      </c>
      <c r="I23" t="s">
        <v>55</v>
      </c>
    </row>
    <row r="24" spans="1:9" x14ac:dyDescent="0.25">
      <c r="A24" s="22"/>
      <c r="B24" s="4" t="s">
        <v>25</v>
      </c>
      <c r="C24" s="5" t="n">
        <v>42235.0</v>
      </c>
      <c r="D24" s="5" t="n">
        <v>47812.0</v>
      </c>
      <c r="E24" s="6" t="n">
        <f si="0" t="shared"/>
        <v>-11.664435706517196</v>
      </c>
      <c r="F24" s="5" t="n">
        <v>109578.0</v>
      </c>
      <c r="G24" s="5" t="n">
        <v>102824.0</v>
      </c>
      <c r="H24" s="6" t="n">
        <f si="1" t="shared"/>
        <v>6.568505407297898</v>
      </c>
      <c r="I24" t="s">
        <v>55</v>
      </c>
    </row>
    <row r="25" spans="1:9" x14ac:dyDescent="0.25">
      <c r="A25" s="23" t="s">
        <v>26</v>
      </c>
      <c r="B25" s="4" t="s">
        <v>27</v>
      </c>
      <c r="C25" s="5" t="n">
        <v>4410.0</v>
      </c>
      <c r="D25" s="5" t="n">
        <v>4732.0</v>
      </c>
      <c r="E25" s="6" t="n">
        <f si="0" t="shared"/>
        <v>-6.804733727810652</v>
      </c>
      <c r="F25" s="5" t="n">
        <v>10205.0</v>
      </c>
      <c r="G25" s="5" t="n">
        <v>9201.0</v>
      </c>
      <c r="H25" s="6" t="n">
        <f si="1" t="shared"/>
        <v>10.911857406803605</v>
      </c>
      <c r="I25" t="s">
        <v>55</v>
      </c>
    </row>
    <row r="26" spans="1:9" x14ac:dyDescent="0.25">
      <c r="A26" s="21"/>
      <c r="B26" s="4" t="s">
        <v>28</v>
      </c>
      <c r="C26" s="5" t="n">
        <v>5444.0</v>
      </c>
      <c r="D26" s="5" t="n">
        <v>6223.0</v>
      </c>
      <c r="E26" s="6" t="n">
        <f si="0" t="shared"/>
        <v>-12.51807809738068</v>
      </c>
      <c r="F26" s="5" t="n">
        <v>12351.0</v>
      </c>
      <c r="G26" s="5" t="n">
        <v>11828.0</v>
      </c>
      <c r="H26" s="6" t="n">
        <f si="1" t="shared"/>
        <v>4.421711193777478</v>
      </c>
      <c r="I26" t="s">
        <v>55</v>
      </c>
    </row>
    <row r="27" spans="1:9" x14ac:dyDescent="0.25">
      <c r="A27" s="21"/>
      <c r="B27" s="4" t="s">
        <v>29</v>
      </c>
      <c r="C27" s="5" t="n">
        <v>4187.0</v>
      </c>
      <c r="D27" s="5" t="n">
        <v>4840.0</v>
      </c>
      <c r="E27" s="6" t="n">
        <f si="0" t="shared"/>
        <v>-13.491735537190086</v>
      </c>
      <c r="F27" s="5" t="n">
        <v>9060.0</v>
      </c>
      <c r="G27" s="5" t="n">
        <v>8879.0</v>
      </c>
      <c r="H27" s="6" t="n">
        <f si="1" t="shared"/>
        <v>2.038517851109356</v>
      </c>
      <c r="I27" t="s">
        <v>55</v>
      </c>
    </row>
    <row r="28" spans="1:9" x14ac:dyDescent="0.25">
      <c r="A28" s="21"/>
      <c r="B28" s="4" t="s">
        <v>30</v>
      </c>
      <c r="C28" s="5" t="n">
        <v>3008.0</v>
      </c>
      <c r="D28" s="5" t="n">
        <v>3215.0</v>
      </c>
      <c r="E28" s="6" t="n">
        <f si="0" t="shared"/>
        <v>-6.438569206842926</v>
      </c>
      <c r="F28" s="5" t="n">
        <v>6852.0</v>
      </c>
      <c r="G28" s="5" t="n">
        <v>5783.0</v>
      </c>
      <c r="H28" s="6" t="n">
        <f si="1" t="shared"/>
        <v>18.48521528618363</v>
      </c>
      <c r="I28" t="s">
        <v>55</v>
      </c>
    </row>
    <row r="29" spans="1:9" x14ac:dyDescent="0.25">
      <c r="A29" s="21"/>
      <c r="B29" s="4" t="s">
        <v>31</v>
      </c>
      <c r="C29" s="5" t="n">
        <v>9.0</v>
      </c>
      <c r="D29" s="5" t="n">
        <v>13.0</v>
      </c>
      <c r="E29" s="6" t="n">
        <f si="0" t="shared"/>
        <v>-30.76923076923077</v>
      </c>
      <c r="F29" s="5" t="n">
        <v>18.0</v>
      </c>
      <c r="G29" s="5" t="n">
        <v>42.0</v>
      </c>
      <c r="H29" s="6" t="n">
        <f si="1" t="shared"/>
        <v>-57.14285714285714</v>
      </c>
      <c r="I29" t="s">
        <v>55</v>
      </c>
    </row>
    <row r="30" spans="1:9" x14ac:dyDescent="0.25">
      <c r="A30" s="21"/>
      <c r="B30" s="4" t="s">
        <v>32</v>
      </c>
      <c r="C30" s="5" t="n">
        <v>1958.0</v>
      </c>
      <c r="D30" s="5" t="n">
        <v>2452.0</v>
      </c>
      <c r="E30" s="6" t="n">
        <f si="0" t="shared"/>
        <v>-20.146818923327892</v>
      </c>
      <c r="F30" s="5" t="n">
        <v>4671.0</v>
      </c>
      <c r="G30" s="5" t="n">
        <v>4942.0</v>
      </c>
      <c r="H30" s="6" t="n">
        <f si="1" t="shared"/>
        <v>-5.483609874544715</v>
      </c>
      <c r="I30" t="s">
        <v>55</v>
      </c>
    </row>
    <row r="31" spans="1:9" x14ac:dyDescent="0.25">
      <c r="A31" s="21"/>
      <c r="B31" s="4" t="s">
        <v>33</v>
      </c>
      <c r="C31" s="5" t="n">
        <v>3654.0</v>
      </c>
      <c r="D31" s="5" t="n">
        <v>4269.0</v>
      </c>
      <c r="E31" s="6" t="n">
        <f si="0" t="shared"/>
        <v>-14.40618411806044</v>
      </c>
      <c r="F31" s="5" t="n">
        <v>8042.0</v>
      </c>
      <c r="G31" s="5" t="n">
        <v>7917.0</v>
      </c>
      <c r="H31" s="6" t="n">
        <f si="1" t="shared"/>
        <v>1.578880889225709</v>
      </c>
      <c r="I31" t="s">
        <v>55</v>
      </c>
    </row>
    <row r="32" spans="1:9" x14ac:dyDescent="0.25">
      <c r="A32" s="21"/>
      <c r="B32" s="4" t="s">
        <v>34</v>
      </c>
      <c r="C32" s="5" t="n">
        <f>C33-C25-C26-C27-C28-C29-C30-C31</f>
        <v>988.0</v>
      </c>
      <c r="D32" s="5" t="n">
        <f>D33-D25-D26-D27-D28-D29-D30-D31</f>
        <v>1341.0</v>
      </c>
      <c r="E32" s="6" t="n">
        <f si="0" t="shared"/>
        <v>-26.32363907531693</v>
      </c>
      <c r="F32" s="5" t="n">
        <f>F33-F25-F26-F27-F28-F29-F30-F31</f>
        <v>2125.0</v>
      </c>
      <c r="G32" s="5" t="n">
        <f>G33-G25-G26-G27-G28-G29-G30-G31</f>
        <v>2523.0</v>
      </c>
      <c r="H32" s="6" t="n">
        <f si="1" t="shared"/>
        <v>-15.774871185097105</v>
      </c>
      <c r="I32" t="s">
        <v>55</v>
      </c>
    </row>
    <row r="33" spans="1:9" x14ac:dyDescent="0.25">
      <c r="A33" s="22"/>
      <c r="B33" s="4" t="s">
        <v>35</v>
      </c>
      <c r="C33" s="5" t="n">
        <v>23658.0</v>
      </c>
      <c r="D33" s="5" t="n">
        <v>27085.0</v>
      </c>
      <c r="E33" s="6" t="n">
        <f si="0" t="shared"/>
        <v>-12.652759830164296</v>
      </c>
      <c r="F33" s="5" t="n">
        <v>53324.0</v>
      </c>
      <c r="G33" s="5" t="n">
        <v>51115.0</v>
      </c>
      <c r="H33" s="6" t="n">
        <f si="1" t="shared"/>
        <v>4.3216277022400496</v>
      </c>
      <c r="I33" t="s">
        <v>55</v>
      </c>
    </row>
    <row r="34" spans="1:9" x14ac:dyDescent="0.25">
      <c r="A34" s="21" t="s">
        <v>36</v>
      </c>
      <c r="B34" s="4" t="s">
        <v>37</v>
      </c>
      <c r="C34" s="5" t="n">
        <v>15121.0</v>
      </c>
      <c r="D34" s="5" t="n">
        <v>17504.0</v>
      </c>
      <c r="E34" s="6" t="n">
        <f si="0" t="shared"/>
        <v>-13.6140310786106</v>
      </c>
      <c r="F34" s="5" t="n">
        <v>30058.0</v>
      </c>
      <c r="G34" s="5" t="n">
        <v>31915.0</v>
      </c>
      <c r="H34" s="6" t="n">
        <f si="1" t="shared"/>
        <v>-5.818580604731316</v>
      </c>
      <c r="I34" t="s">
        <v>55</v>
      </c>
    </row>
    <row r="35" spans="1:9" x14ac:dyDescent="0.25">
      <c r="A35" s="21"/>
      <c r="B35" s="4" t="s">
        <v>38</v>
      </c>
      <c r="C35" s="5" t="n">
        <v>3049.0</v>
      </c>
      <c r="D35" s="5" t="n">
        <v>3305.0</v>
      </c>
      <c r="E35" s="6" t="n">
        <f si="0" t="shared"/>
        <v>-7.7458396369137645</v>
      </c>
      <c r="F35" s="5" t="n">
        <v>6425.0</v>
      </c>
      <c r="G35" s="5" t="n">
        <v>5788.0</v>
      </c>
      <c r="H35" s="6" t="n">
        <f si="1" t="shared"/>
        <v>11.005528680027643</v>
      </c>
      <c r="I35" t="s">
        <v>55</v>
      </c>
    </row>
    <row r="36" spans="1:9" x14ac:dyDescent="0.25">
      <c r="A36" s="21"/>
      <c r="B36" s="4" t="s">
        <v>47</v>
      </c>
      <c r="C36" s="5" t="n">
        <v>1011.0</v>
      </c>
      <c r="D36" s="5" t="n">
        <v>735.0</v>
      </c>
      <c r="E36" s="6" t="n">
        <f si="0" t="shared"/>
        <v>37.55102040816327</v>
      </c>
      <c r="F36" s="5" t="n">
        <v>2324.0</v>
      </c>
      <c r="G36" s="5" t="n">
        <v>1570.0</v>
      </c>
      <c r="H36" s="6" t="n">
        <f si="1" t="shared"/>
        <v>48.02547770700636</v>
      </c>
      <c r="I36" t="s">
        <v>55</v>
      </c>
    </row>
    <row r="37" spans="1:9" x14ac:dyDescent="0.25">
      <c r="A37" s="21"/>
      <c r="B37" s="7" t="s">
        <v>39</v>
      </c>
      <c r="C37" s="5" t="n">
        <f>C38-C34-C35-C36</f>
        <v>6.0</v>
      </c>
      <c r="D37" s="5" t="n">
        <f>D38-D34-D35-D36</f>
        <v>3.0</v>
      </c>
      <c r="E37" s="6" t="n">
        <f si="0" t="shared"/>
        <v>100.0</v>
      </c>
      <c r="F37" s="5" t="n">
        <f>F38-F34-F35-F36</f>
        <v>14.0</v>
      </c>
      <c r="G37" s="5" t="n">
        <f>G38-G34-G35-G36</f>
        <v>10.0</v>
      </c>
      <c r="H37" s="6" t="n">
        <f si="1" t="shared"/>
        <v>39.99999999999999</v>
      </c>
      <c r="I37" t="s">
        <v>55</v>
      </c>
    </row>
    <row r="38" spans="1:9" x14ac:dyDescent="0.25">
      <c r="A38" s="21"/>
      <c r="B38" s="7" t="s">
        <v>40</v>
      </c>
      <c r="C38" s="5" t="n">
        <v>19187.0</v>
      </c>
      <c r="D38" s="5" t="n">
        <v>21547.0</v>
      </c>
      <c r="E38" s="6" t="n">
        <f si="0" t="shared"/>
        <v>-10.952800853947187</v>
      </c>
      <c r="F38" s="5" t="n">
        <v>38821.0</v>
      </c>
      <c r="G38" s="5" t="n">
        <v>39283.0</v>
      </c>
      <c r="H38" s="6" t="n">
        <f si="1" t="shared"/>
        <v>-1.176081256523176</v>
      </c>
      <c r="I38" t="s">
        <v>55</v>
      </c>
    </row>
    <row customHeight="1" ht="20.100000000000001" r="39" spans="1:9" x14ac:dyDescent="0.25">
      <c r="A39" s="17" t="s">
        <v>41</v>
      </c>
      <c r="B39" s="8" t="s">
        <v>42</v>
      </c>
      <c r="C39" s="5" t="n">
        <v>4.0</v>
      </c>
      <c r="D39" s="5" t="n">
        <v>10.0</v>
      </c>
      <c r="E39" s="6" t="n">
        <f si="0" t="shared"/>
        <v>-60.0</v>
      </c>
      <c r="F39" s="5" t="n">
        <v>14.0</v>
      </c>
      <c r="G39" s="5" t="n">
        <v>32.0</v>
      </c>
      <c r="H39" s="6" t="n">
        <f si="1" t="shared"/>
        <v>-56.25</v>
      </c>
      <c r="I39" t="s">
        <v>55</v>
      </c>
    </row>
    <row customHeight="1" ht="20.100000000000001" r="40" spans="1:9" x14ac:dyDescent="0.25">
      <c r="A40" s="17"/>
      <c r="B40" s="8" t="s">
        <v>43</v>
      </c>
      <c r="C40" s="5" t="n">
        <f>C41-C39</f>
        <v>42.0</v>
      </c>
      <c r="D40" s="5" t="n">
        <f>D41-D39</f>
        <v>28.0</v>
      </c>
      <c r="E40" s="6" t="n">
        <f si="0" t="shared"/>
        <v>50.0</v>
      </c>
      <c r="F40" s="5" t="n">
        <f>F41-F39</f>
        <v>136.0</v>
      </c>
      <c r="G40" s="5" t="n">
        <f>G41-G39</f>
        <v>77.0</v>
      </c>
      <c r="H40" s="6" t="n">
        <f si="1" t="shared"/>
        <v>76.62337662337661</v>
      </c>
      <c r="I40" t="s">
        <v>55</v>
      </c>
    </row>
    <row customHeight="1" ht="20.100000000000001" r="41" spans="1:9" x14ac:dyDescent="0.25">
      <c r="A41" s="17"/>
      <c r="B41" s="7" t="s">
        <v>44</v>
      </c>
      <c r="C41" s="5" t="n">
        <v>46.0</v>
      </c>
      <c r="D41" s="5" t="n">
        <v>38.0</v>
      </c>
      <c r="E41" s="6" t="n">
        <f si="0" t="shared"/>
        <v>21.052631578947366</v>
      </c>
      <c r="F41" s="5" t="n">
        <v>150.0</v>
      </c>
      <c r="G41" s="5" t="n">
        <v>109.0</v>
      </c>
      <c r="H41" s="6" t="n">
        <f si="1" t="shared"/>
        <v>37.61467889908256</v>
      </c>
      <c r="I41" t="s">
        <v>55</v>
      </c>
    </row>
    <row r="42" spans="1:9" x14ac:dyDescent="0.25">
      <c r="A42" s="9"/>
      <c r="B42" s="4" t="s">
        <v>45</v>
      </c>
      <c r="C42" s="5" t="n">
        <v>130.0</v>
      </c>
      <c r="D42" s="5" t="n">
        <v>168.0</v>
      </c>
      <c r="E42" s="6" t="n">
        <f si="0" t="shared"/>
        <v>-22.619047619047617</v>
      </c>
      <c r="F42" s="5" t="n">
        <v>285.0</v>
      </c>
      <c r="G42" s="5" t="n">
        <v>292.0</v>
      </c>
      <c r="H42" s="6" t="n">
        <f si="1" t="shared"/>
        <v>-2.397260273972601</v>
      </c>
      <c r="I42" t="s">
        <v>55</v>
      </c>
    </row>
    <row r="43" spans="1:9" x14ac:dyDescent="0.25">
      <c r="A43" s="10"/>
      <c r="B43" s="4" t="s">
        <v>46</v>
      </c>
      <c r="C43" s="5" t="n">
        <f>C20+C24+C33+C38+C41+C42</f>
        <v>1415766.0</v>
      </c>
      <c r="D43" s="5" t="n">
        <f>D20+D24+D33+D38+D41+D42</f>
        <v>1389474.0</v>
      </c>
      <c r="E43" s="6" t="n">
        <f si="0" t="shared"/>
        <v>1.892226842675715</v>
      </c>
      <c r="F43" s="5" t="n">
        <f>F20+F24+F33+F38+F41+F42</f>
        <v>3029248.0</v>
      </c>
      <c r="G43" s="5" t="n">
        <f>G20+G24+G33+G38+G41+G42</f>
        <v>2671225.0</v>
      </c>
      <c r="H43" s="6" t="n">
        <f si="1" t="shared"/>
        <v>13.402951829216935</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