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<sst xmlns="http://schemas.openxmlformats.org/spreadsheetml/2006/main" count="109" uniqueCount="64">
  <si>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</si>
  <si>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</si>
  <si>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</si>
  <si>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</si>
  <si>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</si>
  <si>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</si>
  <si>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</si>
  <si>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</si>
  <si>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</si>
  <si>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</si>
  <si>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</si>
  <si>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</si>
  <si>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</si>
  <si>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</si>
  <si>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</si>
  <si>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</si>
  <si>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</si>
  <si>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</si>
  <si>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</si>
  <si>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</si>
  <si>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</si>
  <si>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</si>
  <si>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</si>
  <si>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</si>
  <si>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</si>
  <si>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</si>
  <si>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</si>
  <si>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</si>
  <si>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</si>
  <si>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</si>
  <si>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</si>
  <si>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</si>
  <si>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</si>
  <si>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</si>
  <si>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</si>
  <si>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</si>
  <si>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</si>
  <si>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</si>
  <si>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</si>
  <si>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</si>
  <si>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</si>
  <si>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</si>
  <si>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</si>
  <si>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</si>
  <si>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</si>
  <si>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</si>
  <si>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</si>
  <si>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</si>
  <si>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</si>
  <si>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</si>
  <si>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</si>
  <si>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</si>
  <si>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</si>
  <si>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</si>
  <si>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</si>
  <si>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</si>
  <si>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</si>
  <si>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</si>
  <si>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</si>
  <si>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</si>
  <si>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</si>
  <si>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</si>
  <si>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114年2月來臺旅客人次－按年齡分
Table 1-5   Visitor Arrivals by Age,
February,2025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</si>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</sst>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2314.0</v>
      </c>
      <c r="E3" s="2" t="n">
        <v>2842.0</v>
      </c>
      <c r="F3" s="2" t="n">
        <v>19445.0</v>
      </c>
      <c r="G3" s="2" t="n">
        <v>23721.0</v>
      </c>
      <c r="H3" s="2" t="n">
        <v>13851.0</v>
      </c>
      <c r="I3" s="2" t="n">
        <v>10651.0</v>
      </c>
      <c r="J3" s="2" t="n">
        <v>12990.0</v>
      </c>
      <c r="K3" s="2" t="n">
        <f>SUM(D3:J3)</f>
        <v>85814.0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1249.0</v>
      </c>
      <c r="E4" s="2" t="n">
        <v>1919.0</v>
      </c>
      <c r="F4" s="2" t="n">
        <v>9909.0</v>
      </c>
      <c r="G4" s="2" t="n">
        <v>12511.0</v>
      </c>
      <c r="H4" s="2" t="n">
        <v>10117.0</v>
      </c>
      <c r="I4" s="2" t="n">
        <v>5807.0</v>
      </c>
      <c r="J4" s="2" t="n">
        <v>3933.0</v>
      </c>
      <c r="K4" s="2" t="n">
        <f ref="K4:K48" si="0" t="shared">SUM(D4:J4)</f>
        <v>45445.0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1795.0</v>
      </c>
      <c r="E5" s="2" t="n">
        <v>5214.0</v>
      </c>
      <c r="F5" s="2" t="n">
        <v>29630.0</v>
      </c>
      <c r="G5" s="2" t="n">
        <v>15301.0</v>
      </c>
      <c r="H5" s="2" t="n">
        <v>17396.0</v>
      </c>
      <c r="I5" s="2" t="n">
        <v>24674.0</v>
      </c>
      <c r="J5" s="2" t="n">
        <v>26453.0</v>
      </c>
      <c r="K5" s="2" t="n">
        <f si="0" t="shared"/>
        <v>120463.0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2640.0</v>
      </c>
      <c r="E6" s="2" t="n">
        <v>10469.0</v>
      </c>
      <c r="F6" s="2" t="n">
        <v>25005.0</v>
      </c>
      <c r="G6" s="2" t="n">
        <v>16743.0</v>
      </c>
      <c r="H6" s="2" t="n">
        <v>18479.0</v>
      </c>
      <c r="I6" s="2" t="n">
        <v>19749.0</v>
      </c>
      <c r="J6" s="2" t="n">
        <v>14625.0</v>
      </c>
      <c r="K6" s="2" t="n">
        <f si="0" t="shared"/>
        <v>107710.0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168.0</v>
      </c>
      <c r="E7" s="2" t="n">
        <v>108.0</v>
      </c>
      <c r="F7" s="2" t="n">
        <v>1107.0</v>
      </c>
      <c r="G7" s="2" t="n">
        <v>1620.0</v>
      </c>
      <c r="H7" s="2" t="n">
        <v>1009.0</v>
      </c>
      <c r="I7" s="2" t="n">
        <v>429.0</v>
      </c>
      <c r="J7" s="2" t="n">
        <v>231.0</v>
      </c>
      <c r="K7" s="2" t="n">
        <f si="0" t="shared"/>
        <v>4672.0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39.0</v>
      </c>
      <c r="E8" s="2" t="n">
        <v>43.0</v>
      </c>
      <c r="F8" s="2" t="n">
        <v>395.0</v>
      </c>
      <c r="G8" s="2" t="n">
        <v>513.0</v>
      </c>
      <c r="H8" s="2" t="n">
        <v>385.0</v>
      </c>
      <c r="I8" s="2" t="n">
        <v>265.0</v>
      </c>
      <c r="J8" s="2" t="n">
        <v>601.0</v>
      </c>
      <c r="K8" s="2" t="n">
        <f si="0" t="shared"/>
        <v>2241.0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1403.0</v>
      </c>
      <c r="E9" s="2" t="n">
        <v>2581.0</v>
      </c>
      <c r="F9" s="2" t="n">
        <v>14424.0</v>
      </c>
      <c r="G9" s="2" t="n">
        <v>8729.0</v>
      </c>
      <c r="H9" s="2" t="n">
        <v>5691.0</v>
      </c>
      <c r="I9" s="2" t="n">
        <v>4425.0</v>
      </c>
      <c r="J9" s="2" t="n">
        <v>3969.0</v>
      </c>
      <c r="K9" s="2" t="n">
        <f si="0" t="shared"/>
        <v>41222.0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1049.0</v>
      </c>
      <c r="E10" s="2" t="n">
        <v>404.0</v>
      </c>
      <c r="F10" s="2" t="n">
        <v>3623.0</v>
      </c>
      <c r="G10" s="2" t="n">
        <v>7002.0</v>
      </c>
      <c r="H10" s="2" t="n">
        <v>4843.0</v>
      </c>
      <c r="I10" s="2" t="n">
        <v>4698.0</v>
      </c>
      <c r="J10" s="2" t="n">
        <v>5209.0</v>
      </c>
      <c r="K10" s="2" t="n">
        <f si="0" t="shared"/>
        <v>26828.0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186.0</v>
      </c>
      <c r="E11" s="2" t="n">
        <v>1072.0</v>
      </c>
      <c r="F11" s="2" t="n">
        <v>9115.0</v>
      </c>
      <c r="G11" s="2" t="n">
        <v>4598.0</v>
      </c>
      <c r="H11" s="2" t="n">
        <v>2660.0</v>
      </c>
      <c r="I11" s="2" t="n">
        <v>1098.0</v>
      </c>
      <c r="J11" s="2" t="n">
        <v>843.0</v>
      </c>
      <c r="K11" s="2" t="n">
        <f si="0" t="shared"/>
        <v>19572.0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1130.0</v>
      </c>
      <c r="E12" s="2" t="n">
        <v>1082.0</v>
      </c>
      <c r="F12" s="2" t="n">
        <v>12290.0</v>
      </c>
      <c r="G12" s="2" t="n">
        <v>17351.0</v>
      </c>
      <c r="H12" s="2" t="n">
        <v>6664.0</v>
      </c>
      <c r="I12" s="2" t="n">
        <v>4179.0</v>
      </c>
      <c r="J12" s="2" t="n">
        <v>4143.0</v>
      </c>
      <c r="K12" s="2" t="n">
        <f si="0" t="shared"/>
        <v>46839.0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385.0</v>
      </c>
      <c r="E13" s="2" t="n">
        <v>402.0</v>
      </c>
      <c r="F13" s="2" t="n">
        <v>8464.0</v>
      </c>
      <c r="G13" s="2" t="n">
        <v>10996.0</v>
      </c>
      <c r="H13" s="2" t="n">
        <v>6109.0</v>
      </c>
      <c r="I13" s="2" t="n">
        <v>3469.0</v>
      </c>
      <c r="J13" s="2" t="n">
        <v>2713.0</v>
      </c>
      <c r="K13" s="2" t="n">
        <f si="0" t="shared"/>
        <v>32538.0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302.0</v>
      </c>
      <c r="E14" s="2" t="n">
        <v>2408.0</v>
      </c>
      <c r="F14" s="2" t="n">
        <v>22143.0</v>
      </c>
      <c r="G14" s="2" t="n">
        <v>17606.0</v>
      </c>
      <c r="H14" s="2" t="n">
        <v>8012.0</v>
      </c>
      <c r="I14" s="2" t="n">
        <v>2208.0</v>
      </c>
      <c r="J14" s="2" t="n">
        <v>1105.0</v>
      </c>
      <c r="K14" s="2" t="n">
        <f si="0" t="shared"/>
        <v>53784.0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54.0</v>
      </c>
      <c r="E15" s="2" t="n">
        <f ref="E15:J15" si="1" t="shared">E16-E9-E10-E11-E12-E13-E14</f>
        <v>66.0</v>
      </c>
      <c r="F15" s="2" t="n">
        <f si="1" t="shared"/>
        <v>603.0</v>
      </c>
      <c r="G15" s="2" t="n">
        <f si="1" t="shared"/>
        <v>535.0</v>
      </c>
      <c r="H15" s="2" t="n">
        <f si="1" t="shared"/>
        <v>438.0</v>
      </c>
      <c r="I15" s="2" t="n">
        <f si="1" t="shared"/>
        <v>255.0</v>
      </c>
      <c r="J15" s="2" t="n">
        <f si="1" t="shared"/>
        <v>302.0</v>
      </c>
      <c r="K15" s="2" t="n">
        <f si="0" t="shared"/>
        <v>2253.0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4509.0</v>
      </c>
      <c r="E16" s="2" t="n">
        <v>8015.0</v>
      </c>
      <c r="F16" s="2" t="n">
        <v>70662.0</v>
      </c>
      <c r="G16" s="2" t="n">
        <v>66817.0</v>
      </c>
      <c r="H16" s="2" t="n">
        <v>34417.0</v>
      </c>
      <c r="I16" s="2" t="n">
        <v>20332.0</v>
      </c>
      <c r="J16" s="2" t="n">
        <v>18284.0</v>
      </c>
      <c r="K16" s="2" t="n">
        <f si="0" t="shared"/>
        <v>223036.0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225.0</v>
      </c>
      <c r="E17" s="2" t="n">
        <f ref="E17:J17" si="2" t="shared">E18-E16-E3-E4-E5-E6-E7-E8</f>
        <v>369.0</v>
      </c>
      <c r="F17" s="2" t="n">
        <f si="2" t="shared"/>
        <v>1625.0</v>
      </c>
      <c r="G17" s="2" t="n">
        <f si="2" t="shared"/>
        <v>2537.0</v>
      </c>
      <c r="H17" s="2" t="n">
        <f si="2" t="shared"/>
        <v>1832.0</v>
      </c>
      <c r="I17" s="2" t="n">
        <f si="2" t="shared"/>
        <v>1442.0</v>
      </c>
      <c r="J17" s="2" t="n">
        <f si="2" t="shared"/>
        <v>1283.0</v>
      </c>
      <c r="K17" s="2" t="n">
        <f si="0" t="shared"/>
        <v>9313.0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12939.0</v>
      </c>
      <c r="E18" s="2" t="n">
        <v>28979.0</v>
      </c>
      <c r="F18" s="2" t="n">
        <v>157778.0</v>
      </c>
      <c r="G18" s="2" t="n">
        <v>139763.0</v>
      </c>
      <c r="H18" s="2" t="n">
        <v>97486.0</v>
      </c>
      <c r="I18" s="2" t="n">
        <v>83349.0</v>
      </c>
      <c r="J18" s="2" t="n">
        <v>78400.0</v>
      </c>
      <c r="K18" s="2" t="n">
        <f si="0" t="shared"/>
        <v>598694.0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456.0</v>
      </c>
      <c r="E19" s="2" t="n">
        <v>221.0</v>
      </c>
      <c r="F19" s="2" t="n">
        <v>941.0</v>
      </c>
      <c r="G19" s="2" t="n">
        <v>1970.0</v>
      </c>
      <c r="H19" s="2" t="n">
        <v>1479.0</v>
      </c>
      <c r="I19" s="2" t="n">
        <v>1604.0</v>
      </c>
      <c r="J19" s="2" t="n">
        <v>3535.0</v>
      </c>
      <c r="K19" s="2" t="n">
        <f si="0" t="shared"/>
        <v>10206.0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2076.0</v>
      </c>
      <c r="E20" s="2" t="n">
        <v>1688.0</v>
      </c>
      <c r="F20" s="2" t="n">
        <v>5412.0</v>
      </c>
      <c r="G20" s="2" t="n">
        <v>9538.0</v>
      </c>
      <c r="H20" s="2" t="n">
        <v>7702.0</v>
      </c>
      <c r="I20" s="2" t="n">
        <v>8070.0</v>
      </c>
      <c r="J20" s="2" t="n">
        <v>14511.0</v>
      </c>
      <c r="K20" s="2" t="n">
        <f si="0" t="shared"/>
        <v>48997.0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11.0</v>
      </c>
      <c r="E21" s="2" t="n">
        <v>7.0</v>
      </c>
      <c r="F21" s="2" t="n">
        <v>82.0</v>
      </c>
      <c r="G21" s="2" t="n">
        <v>102.0</v>
      </c>
      <c r="H21" s="2" t="n">
        <v>50.0</v>
      </c>
      <c r="I21" s="2" t="n">
        <v>47.0</v>
      </c>
      <c r="J21" s="2" t="n">
        <v>70.0</v>
      </c>
      <c r="K21" s="2" t="n">
        <f si="0" t="shared"/>
        <v>369.0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6.0</v>
      </c>
      <c r="E22" s="2" t="n">
        <v>13.0</v>
      </c>
      <c r="F22" s="2" t="n">
        <v>65.0</v>
      </c>
      <c r="G22" s="2" t="n">
        <v>97.0</v>
      </c>
      <c r="H22" s="2" t="n">
        <v>85.0</v>
      </c>
      <c r="I22" s="2" t="n">
        <v>46.0</v>
      </c>
      <c r="J22" s="2" t="n">
        <v>109.0</v>
      </c>
      <c r="K22" s="2" t="n">
        <f si="0" t="shared"/>
        <v>421.0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7.0</v>
      </c>
      <c r="E23" s="2" t="n">
        <v>9.0</v>
      </c>
      <c r="F23" s="2" t="n">
        <v>20.0</v>
      </c>
      <c r="G23" s="2" t="n">
        <v>38.0</v>
      </c>
      <c r="H23" s="2" t="n">
        <v>23.0</v>
      </c>
      <c r="I23" s="2" t="n">
        <v>19.0</v>
      </c>
      <c r="J23" s="2" t="n">
        <v>13.0</v>
      </c>
      <c r="K23" s="2" t="n">
        <f si="0" t="shared"/>
        <v>129.0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20.0</v>
      </c>
      <c r="E24" s="2" t="n">
        <f ref="E24:J24" si="3" t="shared">E25-E19-E20-E21-E22-E23</f>
        <v>37.0</v>
      </c>
      <c r="F24" s="2" t="n">
        <f si="3" t="shared"/>
        <v>529.0</v>
      </c>
      <c r="G24" s="2" t="n">
        <f si="3" t="shared"/>
        <v>407.0</v>
      </c>
      <c r="H24" s="2" t="n">
        <f si="3" t="shared"/>
        <v>156.0</v>
      </c>
      <c r="I24" s="2" t="n">
        <f si="3" t="shared"/>
        <v>90.0</v>
      </c>
      <c r="J24" s="2" t="n">
        <f si="3" t="shared"/>
        <v>106.0</v>
      </c>
      <c r="K24" s="2" t="n">
        <f si="0" t="shared"/>
        <v>1345.0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2576.0</v>
      </c>
      <c r="E25" s="2" t="n">
        <v>1975.0</v>
      </c>
      <c r="F25" s="2" t="n">
        <v>7049.0</v>
      </c>
      <c r="G25" s="2" t="n">
        <v>12152.0</v>
      </c>
      <c r="H25" s="2" t="n">
        <v>9495.0</v>
      </c>
      <c r="I25" s="2" t="n">
        <v>9876.0</v>
      </c>
      <c r="J25" s="2" t="n">
        <v>18344.0</v>
      </c>
      <c r="K25" s="2" t="n">
        <f si="0" t="shared"/>
        <v>61467.0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22.0</v>
      </c>
      <c r="E26" s="2" t="n">
        <v>17.0</v>
      </c>
      <c r="F26" s="2" t="n">
        <v>152.0</v>
      </c>
      <c r="G26" s="2" t="n">
        <v>184.0</v>
      </c>
      <c r="H26" s="2" t="n">
        <v>116.0</v>
      </c>
      <c r="I26" s="2" t="n">
        <v>102.0</v>
      </c>
      <c r="J26" s="2" t="n">
        <v>127.0</v>
      </c>
      <c r="K26" s="2" t="n">
        <f si="0" t="shared"/>
        <v>720.0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132.0</v>
      </c>
      <c r="E27" s="2" t="n">
        <v>211.0</v>
      </c>
      <c r="F27" s="2" t="n">
        <v>1170.0</v>
      </c>
      <c r="G27" s="2" t="n">
        <v>796.0</v>
      </c>
      <c r="H27" s="2" t="n">
        <v>651.0</v>
      </c>
      <c r="I27" s="2" t="n">
        <v>617.0</v>
      </c>
      <c r="J27" s="2" t="n">
        <v>665.0</v>
      </c>
      <c r="K27" s="2" t="n">
        <f si="0" t="shared"/>
        <v>4242.0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99.0</v>
      </c>
      <c r="E28" s="2" t="n">
        <v>90.0</v>
      </c>
      <c r="F28" s="2" t="n">
        <v>1113.0</v>
      </c>
      <c r="G28" s="2" t="n">
        <v>1225.0</v>
      </c>
      <c r="H28" s="2" t="n">
        <v>863.0</v>
      </c>
      <c r="I28" s="2" t="n">
        <v>767.0</v>
      </c>
      <c r="J28" s="2" t="n">
        <v>945.0</v>
      </c>
      <c r="K28" s="2" t="n">
        <f si="0" t="shared"/>
        <v>5102.0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19.0</v>
      </c>
      <c r="E29" s="2" t="n">
        <v>16.0</v>
      </c>
      <c r="F29" s="2" t="n">
        <v>225.0</v>
      </c>
      <c r="G29" s="2" t="n">
        <v>279.0</v>
      </c>
      <c r="H29" s="2" t="n">
        <v>230.0</v>
      </c>
      <c r="I29" s="2" t="n">
        <v>244.0</v>
      </c>
      <c r="J29" s="2" t="n">
        <v>182.0</v>
      </c>
      <c r="K29" s="2" t="n">
        <f si="0" t="shared"/>
        <v>1195.0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40.0</v>
      </c>
      <c r="E30" s="2" t="n">
        <v>48.0</v>
      </c>
      <c r="F30" s="2" t="n">
        <v>361.0</v>
      </c>
      <c r="G30" s="2" t="n">
        <v>521.0</v>
      </c>
      <c r="H30" s="2" t="n">
        <v>327.0</v>
      </c>
      <c r="I30" s="2" t="n">
        <v>372.0</v>
      </c>
      <c r="J30" s="2" t="n">
        <v>357.0</v>
      </c>
      <c r="K30" s="2" t="n">
        <f si="0" t="shared"/>
        <v>2026.0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28.0</v>
      </c>
      <c r="E31" s="2" t="n">
        <v>32.0</v>
      </c>
      <c r="F31" s="2" t="n">
        <v>152.0</v>
      </c>
      <c r="G31" s="2" t="n">
        <v>253.0</v>
      </c>
      <c r="H31" s="2" t="n">
        <v>157.0</v>
      </c>
      <c r="I31" s="2" t="n">
        <v>160.0</v>
      </c>
      <c r="J31" s="2" t="n">
        <v>199.0</v>
      </c>
      <c r="K31" s="2" t="n">
        <f si="0" t="shared"/>
        <v>981.0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21.0</v>
      </c>
      <c r="E32" s="2" t="n">
        <v>17.0</v>
      </c>
      <c r="F32" s="2" t="n">
        <v>213.0</v>
      </c>
      <c r="G32" s="2" t="n">
        <v>274.0</v>
      </c>
      <c r="H32" s="2" t="n">
        <v>212.0</v>
      </c>
      <c r="I32" s="2" t="n">
        <v>154.0</v>
      </c>
      <c r="J32" s="2" t="n">
        <v>171.0</v>
      </c>
      <c r="K32" s="2" t="n">
        <f si="0" t="shared"/>
        <v>1062.0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118.0</v>
      </c>
      <c r="E33" s="2" t="n">
        <v>100.0</v>
      </c>
      <c r="F33" s="2" t="n">
        <v>834.0</v>
      </c>
      <c r="G33" s="2" t="n">
        <v>1451.0</v>
      </c>
      <c r="H33" s="2" t="n">
        <v>961.0</v>
      </c>
      <c r="I33" s="2" t="n">
        <v>957.0</v>
      </c>
      <c r="J33" s="2" t="n">
        <v>2080.0</v>
      </c>
      <c r="K33" s="2" t="n">
        <f si="0" t="shared"/>
        <v>6501.0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12.0</v>
      </c>
      <c r="E34" s="2" t="n">
        <v>10.0</v>
      </c>
      <c r="F34" s="2" t="n">
        <v>190.0</v>
      </c>
      <c r="G34" s="2" t="n">
        <v>196.0</v>
      </c>
      <c r="H34" s="2" t="n">
        <v>120.0</v>
      </c>
      <c r="I34" s="2" t="n">
        <v>96.0</v>
      </c>
      <c r="J34" s="2" t="n">
        <v>116.0</v>
      </c>
      <c r="K34" s="2" t="n">
        <f si="0" t="shared"/>
        <v>740.0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21.0</v>
      </c>
      <c r="G35" s="2" t="n">
        <v>44.0</v>
      </c>
      <c r="H35" s="2" t="n">
        <v>29.0</v>
      </c>
      <c r="I35" s="2" t="n">
        <v>15.0</v>
      </c>
      <c r="J35" s="2" t="n">
        <v>19.0</v>
      </c>
      <c r="K35" s="2" t="n">
        <f si="0" t="shared"/>
        <v>128.0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22.0</v>
      </c>
      <c r="E36" s="2" t="n">
        <v>14.0</v>
      </c>
      <c r="F36" s="2" t="n">
        <v>115.0</v>
      </c>
      <c r="G36" s="2" t="n">
        <v>111.0</v>
      </c>
      <c r="H36" s="2" t="n">
        <v>81.0</v>
      </c>
      <c r="I36" s="2" t="n">
        <v>93.0</v>
      </c>
      <c r="J36" s="2" t="n">
        <v>92.0</v>
      </c>
      <c r="K36" s="2" t="n">
        <f si="0" t="shared"/>
        <v>528.0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12.0</v>
      </c>
      <c r="E37" s="2" t="n">
        <v>45.0</v>
      </c>
      <c r="F37" s="2" t="n">
        <v>148.0</v>
      </c>
      <c r="G37" s="2" t="n">
        <v>211.0</v>
      </c>
      <c r="H37" s="2" t="n">
        <v>140.0</v>
      </c>
      <c r="I37" s="2" t="n">
        <v>69.0</v>
      </c>
      <c r="J37" s="2" t="n">
        <v>29.0</v>
      </c>
      <c r="K37" s="2" t="n">
        <f si="0" t="shared"/>
        <v>654.0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106.0</v>
      </c>
      <c r="E38" s="2" t="n">
        <f ref="E38:J38" si="4" t="shared">E39-E26-E27-E28-E29-E30-E31-E32-E33-E34-E35-E36-E37</f>
        <v>185.0</v>
      </c>
      <c r="F38" s="2" t="n">
        <f si="4" t="shared"/>
        <v>1090.0</v>
      </c>
      <c r="G38" s="2" t="n">
        <f si="4" t="shared"/>
        <v>1152.0</v>
      </c>
      <c r="H38" s="2" t="n">
        <f si="4" t="shared"/>
        <v>1003.0</v>
      </c>
      <c r="I38" s="2" t="n">
        <f si="4" t="shared"/>
        <v>784.0</v>
      </c>
      <c r="J38" s="2" t="n">
        <f si="4" t="shared"/>
        <v>746.0</v>
      </c>
      <c r="K38" s="2" t="n">
        <f si="0" t="shared"/>
        <v>5066.0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631.0</v>
      </c>
      <c r="E39" s="2" t="n">
        <v>785.0</v>
      </c>
      <c r="F39" s="2" t="n">
        <v>5784.0</v>
      </c>
      <c r="G39" s="2" t="n">
        <v>6697.0</v>
      </c>
      <c r="H39" s="2" t="n">
        <v>4890.0</v>
      </c>
      <c r="I39" s="2" t="n">
        <v>4430.0</v>
      </c>
      <c r="J39" s="2" t="n">
        <v>5728.0</v>
      </c>
      <c r="K39" s="2" t="n">
        <f si="0" t="shared"/>
        <v>28945.0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353.0</v>
      </c>
      <c r="E40" s="2" t="n">
        <v>165.0</v>
      </c>
      <c r="F40" s="2" t="n">
        <v>1196.0</v>
      </c>
      <c r="G40" s="2" t="n">
        <v>1567.0</v>
      </c>
      <c r="H40" s="2" t="n">
        <v>1203.0</v>
      </c>
      <c r="I40" s="2" t="n">
        <v>1056.0</v>
      </c>
      <c r="J40" s="2" t="n">
        <v>1766.0</v>
      </c>
      <c r="K40" s="2" t="n">
        <f si="0" t="shared"/>
        <v>7306.0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55.0</v>
      </c>
      <c r="E41" s="2" t="n">
        <v>53.0</v>
      </c>
      <c r="F41" s="2" t="n">
        <v>147.0</v>
      </c>
      <c r="G41" s="2" t="n">
        <v>211.0</v>
      </c>
      <c r="H41" s="2" t="n">
        <v>185.0</v>
      </c>
      <c r="I41" s="2" t="n">
        <v>145.0</v>
      </c>
      <c r="J41" s="2" t="n">
        <v>243.0</v>
      </c>
      <c r="K41" s="2" t="n">
        <f si="0" t="shared"/>
        <v>1039.0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5.0</v>
      </c>
      <c r="E42" s="2" t="n">
        <f ref="E42:J42" si="5" t="shared">E43-E40-E41</f>
        <v>5.0</v>
      </c>
      <c r="F42" s="2" t="n">
        <f si="5" t="shared"/>
        <v>51.0</v>
      </c>
      <c r="G42" s="2" t="n">
        <f si="5" t="shared"/>
        <v>30.0</v>
      </c>
      <c r="H42" s="2" t="n">
        <f si="5" t="shared"/>
        <v>24.0</v>
      </c>
      <c r="I42" s="2" t="n">
        <f si="5" t="shared"/>
        <v>30.0</v>
      </c>
      <c r="J42" s="2" t="n">
        <f si="5" t="shared"/>
        <v>44.0</v>
      </c>
      <c r="K42" s="2" t="n">
        <f si="0" t="shared"/>
        <v>189.0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413.0</v>
      </c>
      <c r="E43" s="2" t="n">
        <v>223.0</v>
      </c>
      <c r="F43" s="2" t="n">
        <v>1394.0</v>
      </c>
      <c r="G43" s="2" t="n">
        <v>1808.0</v>
      </c>
      <c r="H43" s="2" t="n">
        <v>1412.0</v>
      </c>
      <c r="I43" s="2" t="n">
        <v>1231.0</v>
      </c>
      <c r="J43" s="2" t="n">
        <v>2053.0</v>
      </c>
      <c r="K43" s="2" t="n">
        <f si="0" t="shared"/>
        <v>8534.0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16.0</v>
      </c>
      <c r="E44" s="2" t="n">
        <v>10.0</v>
      </c>
      <c r="F44" s="2" t="n">
        <v>69.0</v>
      </c>
      <c r="G44" s="2" t="n">
        <v>215.0</v>
      </c>
      <c r="H44" s="2" t="n">
        <v>129.0</v>
      </c>
      <c r="I44" s="2" t="n">
        <v>94.0</v>
      </c>
      <c r="J44" s="2" t="n">
        <v>62.0</v>
      </c>
      <c r="K44" s="2" t="n">
        <f si="0" t="shared"/>
        <v>595.0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20.0</v>
      </c>
      <c r="E45" s="2" t="n">
        <f ref="E45:J45" si="6" t="shared">E46-E44</f>
        <v>9.0</v>
      </c>
      <c r="F45" s="2" t="n">
        <f si="6" t="shared"/>
        <v>188.0</v>
      </c>
      <c r="G45" s="2" t="n">
        <f si="6" t="shared"/>
        <v>325.0</v>
      </c>
      <c r="H45" s="2" t="n">
        <f si="6" t="shared"/>
        <v>153.0</v>
      </c>
      <c r="I45" s="2" t="n">
        <f si="6" t="shared"/>
        <v>86.0</v>
      </c>
      <c r="J45" s="2" t="n">
        <f si="6" t="shared"/>
        <v>36.0</v>
      </c>
      <c r="K45" s="2" t="n">
        <f si="0" t="shared"/>
        <v>817.0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36.0</v>
      </c>
      <c r="E46" s="2" t="n">
        <v>19.0</v>
      </c>
      <c r="F46" s="2" t="n">
        <v>257.0</v>
      </c>
      <c r="G46" s="2" t="n">
        <v>540.0</v>
      </c>
      <c r="H46" s="2" t="n">
        <v>282.0</v>
      </c>
      <c r="I46" s="2" t="n">
        <v>180.0</v>
      </c>
      <c r="J46" s="2" t="n">
        <v>98.0</v>
      </c>
      <c r="K46" s="2" t="n">
        <f si="0" t="shared"/>
        <v>1412.0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47.0</v>
      </c>
      <c r="E47" s="2" t="n">
        <v>4.0</v>
      </c>
      <c r="F47" s="2" t="n">
        <v>16.0</v>
      </c>
      <c r="G47" s="2" t="n">
        <v>8.0</v>
      </c>
      <c r="H47" s="2" t="n">
        <v>10.0</v>
      </c>
      <c r="I47" s="2" t="n">
        <v>10.0</v>
      </c>
      <c r="J47" s="2" t="n">
        <v>11.0</v>
      </c>
      <c r="K47" s="2" t="n">
        <f si="0" t="shared"/>
        <v>106.0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16642.0</v>
      </c>
      <c r="E48" s="2" t="n">
        <f ref="E48:J48" si="7" t="shared">E47+E46+E43+E39+E25+E18</f>
        <v>31985.0</v>
      </c>
      <c r="F48" s="2" t="n">
        <f si="7" t="shared"/>
        <v>172278.0</v>
      </c>
      <c r="G48" s="2" t="n">
        <f si="7" t="shared"/>
        <v>160968.0</v>
      </c>
      <c r="H48" s="2" t="n">
        <f si="7" t="shared"/>
        <v>113575.0</v>
      </c>
      <c r="I48" s="2" t="n">
        <f si="7" t="shared"/>
        <v>99076.0</v>
      </c>
      <c r="J48" s="2" t="n">
        <f si="7" t="shared"/>
        <v>104634.0</v>
      </c>
      <c r="K48" s="2" t="n">
        <f si="0" t="shared"/>
        <v>699158.0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