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<sst xmlns="http://schemas.openxmlformats.org/spreadsheetml/2006/main" count="113" uniqueCount="62">
  <si>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</si>
  <si>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</si>
  <si>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</si>
  <si>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</si>
  <si>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</si>
  <si>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</si>
  <si>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</si>
  <si>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</si>
  <si>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</si>
  <si>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</si>
  <si>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</si>
  <si>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</si>
  <si>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</si>
  <si>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</si>
  <si>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</si>
  <si>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</si>
  <si>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</si>
  <si>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</si>
  <si>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</si>
  <si>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</si>
  <si>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</si>
  <si>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</si>
  <si>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</si>
  <si>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</si>
  <si>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</si>
  <si>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</si>
  <si>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</si>
  <si>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</si>
  <si>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</si>
  <si>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</si>
  <si>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</si>
  <si>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</si>
  <si>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</si>
  <si>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</si>
  <si>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</si>
  <si>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</si>
  <si>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</si>
  <si>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</si>
  <si>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</si>
  <si>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</si>
  <si>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</si>
  <si>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</si>
  <si>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</si>
  <si>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</si>
  <si>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</si>
  <si>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</si>
  <si>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</si>
  <si>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</si>
  <si>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</si>
  <si>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</si>
  <si>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</si>
  <si>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</si>
  <si>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</si>
  <si>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</si>
  <si>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</si>
  <si>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</si>
  <si>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</si>
  <si>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114年1月來臺旅客人次及成長率－按居住地分
Table 1-2 Visitor Arrivals by Residence,
January,2025</t>
  </si>
  <si>
    <t>114年1月 Jan.., 2025</t>
  </si>
  <si>
    <t>113年1月 Jan.., 2024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</si>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</sst>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95903.0</v>
      </c>
      <c r="E4" s="5" t="n">
        <v>91345.0</v>
      </c>
      <c r="F4" s="6" t="n">
        <v>4558.0</v>
      </c>
      <c r="G4" s="5" t="n">
        <f>H4+I4</f>
        <v>86321.0</v>
      </c>
      <c r="H4" s="5" t="n">
        <v>81395.0</v>
      </c>
      <c r="I4" s="6" t="n">
        <v>4926.0</v>
      </c>
      <c r="J4" s="7" t="n">
        <f>IF(G4=0,"-",((D4/G4)-1)*100)</f>
        <v>11.10042747419515</v>
      </c>
      <c r="K4" s="7" t="n">
        <f>IF(H4=0,"-",((E4/H4)-1)*100)</f>
        <v>12.224338104306165</v>
      </c>
      <c r="L4" s="7" t="n">
        <f>IF(I4=0,"-",((F4/I4)-1)*100)</f>
        <v>-7.470564352415754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61241.0</v>
      </c>
      <c r="E5" s="5" t="n">
        <v>60109.0</v>
      </c>
      <c r="F5" s="6" t="n">
        <v>1132.0</v>
      </c>
      <c r="G5" s="5" t="n">
        <f ref="G5:G48" si="1" t="shared">H5+I5</f>
        <v>30736.0</v>
      </c>
      <c r="H5" s="5" t="n">
        <v>29872.0</v>
      </c>
      <c r="I5" s="6" t="n">
        <v>864.0</v>
      </c>
      <c r="J5" s="7" t="n">
        <f ref="J5:L49" si="2" t="shared">IF(G5=0,"-",((D5/G5)-1)*100)</f>
        <v>99.24843831337844</v>
      </c>
      <c r="K5" s="7" t="n">
        <f si="2" t="shared"/>
        <v>101.22188002142477</v>
      </c>
      <c r="L5" s="7" t="n">
        <f si="2" t="shared"/>
        <v>31.018518518518512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89676.0</v>
      </c>
      <c r="E6" s="5" t="n">
        <v>100.0</v>
      </c>
      <c r="F6" s="6" t="n">
        <v>89576.0</v>
      </c>
      <c r="G6" s="5" t="n">
        <f si="1" t="shared"/>
        <v>95693.0</v>
      </c>
      <c r="H6" s="5" t="n">
        <v>102.0</v>
      </c>
      <c r="I6" s="6" t="n">
        <v>95591.0</v>
      </c>
      <c r="J6" s="7" t="n">
        <f si="2" t="shared"/>
        <v>-6.2878162457024045</v>
      </c>
      <c r="K6" s="7" t="n">
        <f si="2" t="shared"/>
        <v>-1.9607843137254943</v>
      </c>
      <c r="L6" s="7" t="n">
        <f si="2" t="shared"/>
        <v>-6.292433388080465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117038.0</v>
      </c>
      <c r="E7" s="5" t="n">
        <v>179.0</v>
      </c>
      <c r="F7" s="6" t="n">
        <v>116859.0</v>
      </c>
      <c r="G7" s="5" t="n">
        <f si="1" t="shared"/>
        <v>113192.0</v>
      </c>
      <c r="H7" s="5" t="n">
        <v>157.0</v>
      </c>
      <c r="I7" s="6" t="n">
        <v>113035.0</v>
      </c>
      <c r="J7" s="7" t="n">
        <f si="2" t="shared"/>
        <v>3.3977666266167272</v>
      </c>
      <c r="K7" s="7" t="n">
        <f si="2" t="shared"/>
        <v>14.012738853503182</v>
      </c>
      <c r="L7" s="7" t="n">
        <f si="2" t="shared"/>
        <v>3.383022957491044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2461.0</v>
      </c>
      <c r="E8" s="5" t="n">
        <v>0.0</v>
      </c>
      <c r="F8" s="6" t="n">
        <v>2461.0</v>
      </c>
      <c r="G8" s="5" t="n">
        <f si="1" t="shared"/>
        <v>2360.0</v>
      </c>
      <c r="H8" s="5" t="n">
        <v>0.0</v>
      </c>
      <c r="I8" s="6" t="n">
        <v>2360.0</v>
      </c>
      <c r="J8" s="7" t="n">
        <f si="2" t="shared"/>
        <v>4.279661016949143</v>
      </c>
      <c r="K8" s="7" t="str">
        <f si="2" t="shared"/>
        <v>-</v>
      </c>
      <c r="L8" s="7" t="n">
        <f si="2" t="shared"/>
        <v>4.279661016949143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1594.0</v>
      </c>
      <c r="E9" s="5" t="n">
        <v>5.0</v>
      </c>
      <c r="F9" s="6" t="n">
        <v>1589.0</v>
      </c>
      <c r="G9" s="5" t="n">
        <f si="1" t="shared"/>
        <v>1209.0</v>
      </c>
      <c r="H9" s="5" t="n">
        <v>3.0</v>
      </c>
      <c r="I9" s="6" t="n">
        <v>1206.0</v>
      </c>
      <c r="J9" s="7" t="n">
        <f si="2" t="shared"/>
        <v>31.84449958643507</v>
      </c>
      <c r="K9" s="7" t="n">
        <f si="2" t="shared"/>
        <v>66.66666666666667</v>
      </c>
      <c r="L9" s="7" t="n">
        <f si="2" t="shared"/>
        <v>31.757877280265333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26214.0</v>
      </c>
      <c r="E10" s="5" t="n">
        <v>58.0</v>
      </c>
      <c r="F10" s="6" t="n">
        <v>26156.0</v>
      </c>
      <c r="G10" s="5" t="n">
        <f si="1" t="shared"/>
        <v>28016.0</v>
      </c>
      <c r="H10" s="5" t="n">
        <v>49.0</v>
      </c>
      <c r="I10" s="6" t="n">
        <v>27967.0</v>
      </c>
      <c r="J10" s="7" t="n">
        <f si="2" t="shared"/>
        <v>-6.4320388349514594</v>
      </c>
      <c r="K10" s="7" t="n">
        <f si="2" t="shared"/>
        <v>18.36734693877551</v>
      </c>
      <c r="L10" s="7" t="n">
        <f si="2" t="shared"/>
        <v>-6.475488969142207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23833.0</v>
      </c>
      <c r="E11" s="5" t="n">
        <v>51.0</v>
      </c>
      <c r="F11" s="6" t="n">
        <v>23782.0</v>
      </c>
      <c r="G11" s="5" t="n">
        <f si="1" t="shared"/>
        <v>32935.0</v>
      </c>
      <c r="H11" s="5" t="n">
        <v>27.0</v>
      </c>
      <c r="I11" s="6" t="n">
        <v>32908.0</v>
      </c>
      <c r="J11" s="7" t="n">
        <f si="2" t="shared"/>
        <v>-27.63625322605131</v>
      </c>
      <c r="K11" s="7" t="n">
        <f si="2" t="shared"/>
        <v>88.88888888888889</v>
      </c>
      <c r="L11" s="7" t="n">
        <f si="2" t="shared"/>
        <v>-27.73185851464689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15036.0</v>
      </c>
      <c r="E12" s="5" t="n">
        <v>32.0</v>
      </c>
      <c r="F12" s="6" t="n">
        <v>15004.0</v>
      </c>
      <c r="G12" s="5" t="n">
        <f si="1" t="shared"/>
        <v>15749.0</v>
      </c>
      <c r="H12" s="5" t="n">
        <v>14.0</v>
      </c>
      <c r="I12" s="6" t="n">
        <v>15735.0</v>
      </c>
      <c r="J12" s="7" t="n">
        <f si="2" t="shared"/>
        <v>-4.527271572798275</v>
      </c>
      <c r="K12" s="7" t="n">
        <f si="2" t="shared"/>
        <v>128.57142857142856</v>
      </c>
      <c r="L12" s="7" t="n">
        <f si="2" t="shared"/>
        <v>-4.645694312043213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45964.0</v>
      </c>
      <c r="E13" s="5" t="n">
        <v>113.0</v>
      </c>
      <c r="F13" s="6" t="n">
        <v>45851.0</v>
      </c>
      <c r="G13" s="5" t="n">
        <f si="1" t="shared"/>
        <v>38750.0</v>
      </c>
      <c r="H13" s="5" t="n">
        <v>129.0</v>
      </c>
      <c r="I13" s="6" t="n">
        <v>38621.0</v>
      </c>
      <c r="J13" s="7" t="n">
        <f si="2" t="shared"/>
        <v>18.61677419354839</v>
      </c>
      <c r="K13" s="7" t="n">
        <f si="2" t="shared"/>
        <v>-12.4031007751938</v>
      </c>
      <c r="L13" s="7" t="n">
        <f si="2" t="shared"/>
        <v>18.720385282618256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26815.0</v>
      </c>
      <c r="E14" s="5" t="n">
        <v>22.0</v>
      </c>
      <c r="F14" s="6" t="n">
        <v>26793.0</v>
      </c>
      <c r="G14" s="5" t="n">
        <f si="1" t="shared"/>
        <v>32365.0</v>
      </c>
      <c r="H14" s="5" t="n">
        <v>28.0</v>
      </c>
      <c r="I14" s="6" t="n">
        <v>32337.0</v>
      </c>
      <c r="J14" s="7" t="n">
        <f si="2" t="shared"/>
        <v>-17.148153869921213</v>
      </c>
      <c r="K14" s="7" t="n">
        <f si="2" t="shared"/>
        <v>-21.42857142857143</v>
      </c>
      <c r="L14" s="7" t="n">
        <f si="2" t="shared"/>
        <v>-17.144447536877262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19929.0</v>
      </c>
      <c r="E15" s="5" t="n">
        <v>76.0</v>
      </c>
      <c r="F15" s="6" t="n">
        <v>19853.0</v>
      </c>
      <c r="G15" s="5" t="n">
        <f si="1" t="shared"/>
        <v>17110.0</v>
      </c>
      <c r="H15" s="5" t="n">
        <v>96.0</v>
      </c>
      <c r="I15" s="6" t="n">
        <v>17014.0</v>
      </c>
      <c r="J15" s="7" t="n">
        <f si="2" t="shared"/>
        <v>16.47574517825834</v>
      </c>
      <c r="K15" s="7" t="n">
        <f si="2" t="shared"/>
        <v>-20.833333333333336</v>
      </c>
      <c r="L15" s="7" t="n">
        <f si="2" t="shared"/>
        <v>16.6862583754555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1603.0</v>
      </c>
      <c r="E16" s="5" t="n">
        <f si="3" t="shared"/>
        <v>20.0</v>
      </c>
      <c r="F16" s="5" t="n">
        <f si="3" t="shared"/>
        <v>1583.0</v>
      </c>
      <c r="G16" s="5" t="n">
        <f si="3" t="shared"/>
        <v>1621.0</v>
      </c>
      <c r="H16" s="5" t="n">
        <f si="3" t="shared"/>
        <v>20.0</v>
      </c>
      <c r="I16" s="5" t="n">
        <f si="3" t="shared"/>
        <v>1601.0</v>
      </c>
      <c r="J16" s="7" t="n">
        <f si="2" t="shared"/>
        <v>-1.1104256631708775</v>
      </c>
      <c r="K16" s="7" t="n">
        <f si="2" t="shared"/>
        <v>0.0</v>
      </c>
      <c r="L16" s="7" t="n">
        <f si="2" t="shared"/>
        <v>-1.124297314178635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159394.0</v>
      </c>
      <c r="E17" s="5" t="n">
        <v>372.0</v>
      </c>
      <c r="F17" s="6" t="n">
        <v>159022.0</v>
      </c>
      <c r="G17" s="5" t="n">
        <f si="1" t="shared"/>
        <v>166546.0</v>
      </c>
      <c r="H17" s="5" t="n">
        <v>363.0</v>
      </c>
      <c r="I17" s="6" t="n">
        <v>166183.0</v>
      </c>
      <c r="J17" s="7" t="n">
        <f si="2" t="shared"/>
        <v>-4.294309079773761</v>
      </c>
      <c r="K17" s="7" t="n">
        <f si="2" t="shared"/>
        <v>2.4793388429751984</v>
      </c>
      <c r="L17" s="7" t="n">
        <f si="2" t="shared"/>
        <v>-4.3091050227760945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11302.0</v>
      </c>
      <c r="E18" s="5" t="n">
        <f si="4" t="shared"/>
        <v>5.0</v>
      </c>
      <c r="F18" s="5" t="n">
        <f si="4" t="shared"/>
        <v>11297.0</v>
      </c>
      <c r="G18" s="5" t="n">
        <f si="4" t="shared"/>
        <v>3243.0</v>
      </c>
      <c r="H18" s="5" t="n">
        <f si="4" t="shared"/>
        <v>6.0</v>
      </c>
      <c r="I18" s="5" t="n">
        <f si="4" t="shared"/>
        <v>3237.0</v>
      </c>
      <c r="J18" s="7" t="n">
        <f si="2" t="shared"/>
        <v>248.504471168671</v>
      </c>
      <c r="K18" s="7" t="n">
        <f si="2" t="shared"/>
        <v>-16.666666666666664</v>
      </c>
      <c r="L18" s="7" t="n">
        <f si="2" t="shared"/>
        <v>248.99598393574297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538609.0</v>
      </c>
      <c r="E19" s="5" t="n">
        <v>152115.0</v>
      </c>
      <c r="F19" s="6" t="n">
        <v>386494.0</v>
      </c>
      <c r="G19" s="5" t="n">
        <f si="1" t="shared"/>
        <v>499300.0</v>
      </c>
      <c r="H19" s="5" t="n">
        <v>111898.0</v>
      </c>
      <c r="I19" s="6" t="n">
        <v>387402.0</v>
      </c>
      <c r="J19" s="7" t="n">
        <f si="2" t="shared"/>
        <v>7.872821950731024</v>
      </c>
      <c r="K19" s="7" t="n">
        <f si="2" t="shared"/>
        <v>35.94076748467354</v>
      </c>
      <c r="L19" s="7" t="n">
        <f si="2" t="shared"/>
        <v>-0.2343818565727629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9252.0</v>
      </c>
      <c r="E20" s="5" t="n">
        <v>50.0</v>
      </c>
      <c r="F20" s="6" t="n">
        <v>9202.0</v>
      </c>
      <c r="G20" s="5" t="n">
        <f si="1" t="shared"/>
        <v>8192.0</v>
      </c>
      <c r="H20" s="5" t="n">
        <v>57.0</v>
      </c>
      <c r="I20" s="6" t="n">
        <v>8135.0</v>
      </c>
      <c r="J20" s="7" t="n">
        <f si="2" t="shared"/>
        <v>12.939453125</v>
      </c>
      <c r="K20" s="7" t="n">
        <f si="2" t="shared"/>
        <v>-12.28070175438597</v>
      </c>
      <c r="L20" s="7" t="n">
        <f si="2" t="shared"/>
        <v>13.11616472034418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55314.0</v>
      </c>
      <c r="E21" s="5" t="n">
        <v>490.0</v>
      </c>
      <c r="F21" s="6" t="n">
        <v>54824.0</v>
      </c>
      <c r="G21" s="5" t="n">
        <f si="1" t="shared"/>
        <v>42513.0</v>
      </c>
      <c r="H21" s="5" t="n">
        <v>460.0</v>
      </c>
      <c r="I21" s="6" t="n">
        <v>42053.0</v>
      </c>
      <c r="J21" s="7" t="n">
        <f si="2" t="shared"/>
        <v>30.11078964081575</v>
      </c>
      <c r="K21" s="7" t="n">
        <f si="2" t="shared"/>
        <v>6.521739130434789</v>
      </c>
      <c r="L21" s="7" t="n">
        <f si="2" t="shared"/>
        <v>30.368820298195143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370.0</v>
      </c>
      <c r="E22" s="5" t="n">
        <v>3.0</v>
      </c>
      <c r="F22" s="6" t="n">
        <v>367.0</v>
      </c>
      <c r="G22" s="5" t="n">
        <f si="1" t="shared"/>
        <v>257.0</v>
      </c>
      <c r="H22" s="5" t="n">
        <v>0.0</v>
      </c>
      <c r="I22" s="6" t="n">
        <v>257.0</v>
      </c>
      <c r="J22" s="7" t="n">
        <f si="2" t="shared"/>
        <v>43.96887159533074</v>
      </c>
      <c r="K22" s="7" t="str">
        <f si="2" t="shared"/>
        <v>-</v>
      </c>
      <c r="L22" s="7" t="n">
        <f si="2" t="shared"/>
        <v>42.80155642023347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505.0</v>
      </c>
      <c r="E23" s="5" t="n">
        <v>13.0</v>
      </c>
      <c r="F23" s="6" t="n">
        <v>492.0</v>
      </c>
      <c r="G23" s="5" t="n">
        <f si="1" t="shared"/>
        <v>374.0</v>
      </c>
      <c r="H23" s="5" t="n">
        <v>30.0</v>
      </c>
      <c r="I23" s="6" t="n">
        <v>344.0</v>
      </c>
      <c r="J23" s="7" t="n">
        <f si="2" t="shared"/>
        <v>35.02673796791444</v>
      </c>
      <c r="K23" s="7" t="n">
        <f si="2" t="shared"/>
        <v>-56.666666666666664</v>
      </c>
      <c r="L23" s="7" t="n">
        <f si="2" t="shared"/>
        <v>43.0232558139535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147.0</v>
      </c>
      <c r="E24" s="5" t="n">
        <v>17.0</v>
      </c>
      <c r="F24" s="6" t="n">
        <v>130.0</v>
      </c>
      <c r="G24" s="5" t="n">
        <f si="1" t="shared"/>
        <v>136.0</v>
      </c>
      <c r="H24" s="5" t="n">
        <v>31.0</v>
      </c>
      <c r="I24" s="6" t="n">
        <v>105.0</v>
      </c>
      <c r="J24" s="7" t="n">
        <f si="2" t="shared"/>
        <v>8.088235294117641</v>
      </c>
      <c r="K24" s="7" t="n">
        <f si="2" t="shared"/>
        <v>-45.16129032258065</v>
      </c>
      <c r="L24" s="7" t="n">
        <f si="2" t="shared"/>
        <v>23.809523809523814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1033.0</v>
      </c>
      <c r="E25" s="5" t="n">
        <f si="5" t="shared"/>
        <v>15.0</v>
      </c>
      <c r="F25" s="5" t="n">
        <f si="5" t="shared"/>
        <v>1018.0</v>
      </c>
      <c r="G25" s="5" t="n">
        <f si="5" t="shared"/>
        <v>848.0</v>
      </c>
      <c r="H25" s="5" t="n">
        <f si="5" t="shared"/>
        <v>11.0</v>
      </c>
      <c r="I25" s="5" t="n">
        <f si="5" t="shared"/>
        <v>837.0</v>
      </c>
      <c r="J25" s="7" t="n">
        <f si="2" t="shared"/>
        <v>21.816037735849058</v>
      </c>
      <c r="K25" s="7" t="n">
        <f si="2" t="shared"/>
        <v>36.36363636363635</v>
      </c>
      <c r="L25" s="7" t="n">
        <f si="2" t="shared"/>
        <v>21.62485065710873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66621.0</v>
      </c>
      <c r="E26" s="5" t="n">
        <v>588.0</v>
      </c>
      <c r="F26" s="6" t="n">
        <v>66033.0</v>
      </c>
      <c r="G26" s="5" t="n">
        <f si="1" t="shared"/>
        <v>52320.0</v>
      </c>
      <c r="H26" s="5" t="n">
        <v>589.0</v>
      </c>
      <c r="I26" s="6" t="n">
        <v>51731.0</v>
      </c>
      <c r="J26" s="7" t="n">
        <f si="2" t="shared"/>
        <v>27.333715596330265</v>
      </c>
      <c r="K26" s="7" t="n">
        <f si="2" t="shared"/>
        <v>-0.1697792869269965</v>
      </c>
      <c r="L26" s="7" t="n">
        <f si="2" t="shared"/>
        <v>27.64686551584157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666.0</v>
      </c>
      <c r="E27" s="5" t="n">
        <v>2.0</v>
      </c>
      <c r="F27" s="6" t="n">
        <v>664.0</v>
      </c>
      <c r="G27" s="5" t="n">
        <f si="1" t="shared"/>
        <v>521.0</v>
      </c>
      <c r="H27" s="5" t="n">
        <v>1.0</v>
      </c>
      <c r="I27" s="6" t="n">
        <v>520.0</v>
      </c>
      <c r="J27" s="7" t="n">
        <f si="2" t="shared"/>
        <v>27.831094049904024</v>
      </c>
      <c r="K27" s="7" t="n">
        <f si="2" t="shared"/>
        <v>100.0</v>
      </c>
      <c r="L27" s="7" t="n">
        <f si="2" t="shared"/>
        <v>27.692307692307683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3802.0</v>
      </c>
      <c r="E28" s="5" t="n">
        <v>8.0</v>
      </c>
      <c r="F28" s="6" t="n">
        <v>3794.0</v>
      </c>
      <c r="G28" s="5" t="n">
        <f si="1" t="shared"/>
        <v>3637.0</v>
      </c>
      <c r="H28" s="5" t="n">
        <v>6.0</v>
      </c>
      <c r="I28" s="6" t="n">
        <v>3631.0</v>
      </c>
      <c r="J28" s="7" t="n">
        <f si="2" t="shared"/>
        <v>4.536706076436614</v>
      </c>
      <c r="K28" s="7" t="n">
        <f si="2" t="shared"/>
        <v>33.33333333333333</v>
      </c>
      <c r="L28" s="7" t="n">
        <f si="2" t="shared"/>
        <v>4.489121454144862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6599.0</v>
      </c>
      <c r="E29" s="5" t="n">
        <v>15.0</v>
      </c>
      <c r="F29" s="6" t="n">
        <v>6584.0</v>
      </c>
      <c r="G29" s="5" t="n">
        <f si="1" t="shared"/>
        <v>4279.0</v>
      </c>
      <c r="H29" s="5" t="n">
        <v>7.0</v>
      </c>
      <c r="I29" s="6" t="n">
        <v>4272.0</v>
      </c>
      <c r="J29" s="7" t="n">
        <f si="2" t="shared"/>
        <v>54.21827529796681</v>
      </c>
      <c r="K29" s="7" t="n">
        <f si="2" t="shared"/>
        <v>114.28571428571428</v>
      </c>
      <c r="L29" s="7" t="n">
        <f si="2" t="shared"/>
        <v>54.119850187265925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1366.0</v>
      </c>
      <c r="E30" s="5" t="n">
        <v>3.0</v>
      </c>
      <c r="F30" s="6" t="n">
        <v>1363.0</v>
      </c>
      <c r="G30" s="5" t="n">
        <f si="1" t="shared"/>
        <v>1411.0</v>
      </c>
      <c r="H30" s="5" t="n">
        <v>3.0</v>
      </c>
      <c r="I30" s="6" t="n">
        <v>1408.0</v>
      </c>
      <c r="J30" s="7" t="n">
        <f si="2" t="shared"/>
        <v>-3.1892274982282087</v>
      </c>
      <c r="K30" s="7" t="n">
        <f si="2" t="shared"/>
        <v>0.0</v>
      </c>
      <c r="L30" s="7" t="n">
        <f si="2" t="shared"/>
        <v>-3.1960227272727293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1991.0</v>
      </c>
      <c r="E31" s="5" t="n">
        <v>3.0</v>
      </c>
      <c r="F31" s="6" t="n">
        <v>1988.0</v>
      </c>
      <c r="G31" s="5" t="n">
        <f si="1" t="shared"/>
        <v>1742.0</v>
      </c>
      <c r="H31" s="5" t="n">
        <v>10.0</v>
      </c>
      <c r="I31" s="6" t="n">
        <v>1732.0</v>
      </c>
      <c r="J31" s="7" t="n">
        <f si="2" t="shared"/>
        <v>14.293915040183691</v>
      </c>
      <c r="K31" s="7" t="n">
        <f si="2" t="shared"/>
        <v>-70.0</v>
      </c>
      <c r="L31" s="7" t="n">
        <f si="2" t="shared"/>
        <v>14.780600461893755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926.0</v>
      </c>
      <c r="E32" s="5" t="n">
        <v>3.0</v>
      </c>
      <c r="F32" s="6" t="n">
        <v>923.0</v>
      </c>
      <c r="G32" s="5" t="n">
        <f si="1" t="shared"/>
        <v>747.0</v>
      </c>
      <c r="H32" s="5" t="n">
        <v>4.0</v>
      </c>
      <c r="I32" s="6" t="n">
        <v>743.0</v>
      </c>
      <c r="J32" s="7" t="n">
        <f si="2" t="shared"/>
        <v>23.96251673360108</v>
      </c>
      <c r="K32" s="7" t="n">
        <f si="2" t="shared"/>
        <v>-25.0</v>
      </c>
      <c r="L32" s="7" t="n">
        <f si="2" t="shared"/>
        <v>24.226110363391662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965.0</v>
      </c>
      <c r="E33" s="5" t="n">
        <v>3.0</v>
      </c>
      <c r="F33" s="6" t="n">
        <v>962.0</v>
      </c>
      <c r="G33" s="5" t="n">
        <f si="1" t="shared"/>
        <v>832.0</v>
      </c>
      <c r="H33" s="5" t="n">
        <v>4.0</v>
      </c>
      <c r="I33" s="6" t="n">
        <v>828.0</v>
      </c>
      <c r="J33" s="7" t="n">
        <f si="2" t="shared"/>
        <v>15.985576923076916</v>
      </c>
      <c r="K33" s="7" t="n">
        <f si="2" t="shared"/>
        <v>-25.0</v>
      </c>
      <c r="L33" s="7" t="n">
        <f si="2" t="shared"/>
        <v>16.18357487922706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6101.0</v>
      </c>
      <c r="E34" s="5" t="n">
        <v>34.0</v>
      </c>
      <c r="F34" s="6" t="n">
        <v>6067.0</v>
      </c>
      <c r="G34" s="5" t="n">
        <f si="1" t="shared"/>
        <v>4713.0</v>
      </c>
      <c r="H34" s="5" t="n">
        <v>24.0</v>
      </c>
      <c r="I34" s="6" t="n">
        <v>4689.0</v>
      </c>
      <c r="J34" s="7" t="n">
        <f si="2" t="shared"/>
        <v>29.45045618502016</v>
      </c>
      <c r="K34" s="7" t="n">
        <f si="2" t="shared"/>
        <v>41.66666666666667</v>
      </c>
      <c r="L34" s="7" t="n">
        <f si="2" t="shared"/>
        <v>29.387929195990626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923.0</v>
      </c>
      <c r="E35" s="5" t="n">
        <v>1.0</v>
      </c>
      <c r="F35" s="6" t="n">
        <v>922.0</v>
      </c>
      <c r="G35" s="5" t="n">
        <f si="1" t="shared"/>
        <v>662.0</v>
      </c>
      <c r="H35" s="5" t="n">
        <v>0.0</v>
      </c>
      <c r="I35" s="6" t="n">
        <v>662.0</v>
      </c>
      <c r="J35" s="7" t="n">
        <f si="2" t="shared"/>
        <v>39.425981873111795</v>
      </c>
      <c r="K35" s="7" t="str">
        <f si="2" t="shared"/>
        <v>-</v>
      </c>
      <c r="L35" s="7" t="n">
        <f si="2" t="shared"/>
        <v>39.2749244712991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125.0</v>
      </c>
      <c r="E36" s="5" t="n">
        <v>0.0</v>
      </c>
      <c r="F36" s="6" t="n">
        <v>125.0</v>
      </c>
      <c r="G36" s="5" t="n">
        <f si="1" t="shared"/>
        <v>109.0</v>
      </c>
      <c r="H36" s="5" t="n">
        <v>0.0</v>
      </c>
      <c r="I36" s="6" t="n">
        <v>109.0</v>
      </c>
      <c r="J36" s="7" t="n">
        <f si="2" t="shared"/>
        <v>14.678899082568808</v>
      </c>
      <c r="K36" s="7" t="str">
        <f si="2" t="shared"/>
        <v>-</v>
      </c>
      <c r="L36" s="7" t="n">
        <f si="2" t="shared"/>
        <v>14.678899082568808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570.0</v>
      </c>
      <c r="E37" s="5" t="n">
        <v>4.0</v>
      </c>
      <c r="F37" s="6" t="n">
        <v>566.0</v>
      </c>
      <c r="G37" s="5" t="n">
        <f si="1" t="shared"/>
        <v>523.0</v>
      </c>
      <c r="H37" s="5" t="n">
        <v>0.0</v>
      </c>
      <c r="I37" s="6" t="n">
        <v>523.0</v>
      </c>
      <c r="J37" s="7" t="n">
        <f si="2" t="shared"/>
        <v>8.9866156787763</v>
      </c>
      <c r="K37" s="7" t="str">
        <f si="2" t="shared"/>
        <v>-</v>
      </c>
      <c r="L37" s="7" t="n">
        <f si="2" t="shared"/>
        <v>8.22179732313575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536.0</v>
      </c>
      <c r="E38" s="5" t="n">
        <v>1.0</v>
      </c>
      <c r="F38" s="6" t="n">
        <v>535.0</v>
      </c>
      <c r="G38" s="5" t="n">
        <f si="1" t="shared"/>
        <v>493.0</v>
      </c>
      <c r="H38" s="5" t="n">
        <v>1.0</v>
      </c>
      <c r="I38" s="6" t="n">
        <v>492.0</v>
      </c>
      <c r="J38" s="7" t="n">
        <f si="2" t="shared"/>
        <v>8.722109533468569</v>
      </c>
      <c r="K38" s="7" t="n">
        <f si="2" t="shared"/>
        <v>0.0</v>
      </c>
      <c r="L38" s="7" t="n">
        <f si="2" t="shared"/>
        <v>8.739837398373984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4760.0</v>
      </c>
      <c r="E39" s="5" t="n">
        <f si="6" t="shared"/>
        <v>5.0</v>
      </c>
      <c r="F39" s="5" t="n">
        <f si="6" t="shared"/>
        <v>4755.0</v>
      </c>
      <c r="G39" s="5" t="n">
        <f si="6" t="shared"/>
        <v>4160.0</v>
      </c>
      <c r="H39" s="5" t="n">
        <f si="6" t="shared"/>
        <v>6.0</v>
      </c>
      <c r="I39" s="5" t="n">
        <f si="6" t="shared"/>
        <v>4154.0</v>
      </c>
      <c r="J39" s="7" t="n">
        <f si="2" t="shared"/>
        <v>14.423076923076916</v>
      </c>
      <c r="K39" s="7" t="n">
        <f si="2" t="shared"/>
        <v>-16.666666666666664</v>
      </c>
      <c r="L39" s="7" t="n">
        <f si="2" t="shared"/>
        <v>14.467982667308622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29330.0</v>
      </c>
      <c r="E40" s="5" t="n">
        <v>82.0</v>
      </c>
      <c r="F40" s="6" t="n">
        <v>29248.0</v>
      </c>
      <c r="G40" s="5" t="n">
        <f si="1" t="shared"/>
        <v>23829.0</v>
      </c>
      <c r="H40" s="5" t="n">
        <v>66.0</v>
      </c>
      <c r="I40" s="6" t="n">
        <v>23763.0</v>
      </c>
      <c r="J40" s="7" t="n">
        <f si="2" t="shared"/>
        <v>23.085316211339133</v>
      </c>
      <c r="K40" s="7" t="n">
        <f si="2" t="shared"/>
        <v>24.242424242424242</v>
      </c>
      <c r="L40" s="7" t="n">
        <f si="2" t="shared"/>
        <v>23.08210242814459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13381.0</v>
      </c>
      <c r="E41" s="5" t="n">
        <v>73.0</v>
      </c>
      <c r="F41" s="6" t="n">
        <v>13308.0</v>
      </c>
      <c r="G41" s="5" t="n">
        <f si="1" t="shared"/>
        <v>11692.0</v>
      </c>
      <c r="H41" s="5" t="n">
        <v>64.0</v>
      </c>
      <c r="I41" s="6" t="n">
        <v>11628.0</v>
      </c>
      <c r="J41" s="7" t="n">
        <f si="2" t="shared"/>
        <v>14.445774888812867</v>
      </c>
      <c r="K41" s="7" t="n">
        <f si="2" t="shared"/>
        <v>14.0625</v>
      </c>
      <c r="L41" s="7" t="n">
        <f si="2" t="shared"/>
        <v>14.447884416924662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1856.0</v>
      </c>
      <c r="E42" s="5" t="n">
        <v>14.0</v>
      </c>
      <c r="F42" s="6" t="n">
        <v>1842.0</v>
      </c>
      <c r="G42" s="5" t="n">
        <f si="1" t="shared"/>
        <v>1809.0</v>
      </c>
      <c r="H42" s="5" t="n">
        <v>10.0</v>
      </c>
      <c r="I42" s="6" t="n">
        <v>1799.0</v>
      </c>
      <c r="J42" s="7" t="n">
        <f si="2" t="shared"/>
        <v>2.598120508568269</v>
      </c>
      <c r="K42" s="7" t="n">
        <f si="2" t="shared"/>
        <v>39.99999999999999</v>
      </c>
      <c r="L42" s="7" t="n">
        <f si="2" t="shared"/>
        <v>2.390216787103938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150.0</v>
      </c>
      <c r="E43" s="5" t="n">
        <f si="7" t="shared"/>
        <v>1.0</v>
      </c>
      <c r="F43" s="5" t="n">
        <f si="7" t="shared"/>
        <v>149.0</v>
      </c>
      <c r="G43" s="5" t="n">
        <f si="7" t="shared"/>
        <v>127.0</v>
      </c>
      <c r="H43" s="5" t="n">
        <f si="7" t="shared"/>
        <v>1.0</v>
      </c>
      <c r="I43" s="5" t="n">
        <f si="7" t="shared"/>
        <v>126.0</v>
      </c>
      <c r="J43" s="7" t="n">
        <f si="2" t="shared"/>
        <v>18.11023622047243</v>
      </c>
      <c r="K43" s="7" t="n">
        <f si="2" t="shared"/>
        <v>0.0</v>
      </c>
      <c r="L43" s="7" t="n">
        <f si="2" t="shared"/>
        <v>18.253968253968257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15387.0</v>
      </c>
      <c r="E44" s="5" t="n">
        <v>88.0</v>
      </c>
      <c r="F44" s="6" t="n">
        <v>15299.0</v>
      </c>
      <c r="G44" s="5" t="n">
        <f si="1" t="shared"/>
        <v>13628.0</v>
      </c>
      <c r="H44" s="5" t="n">
        <v>75.0</v>
      </c>
      <c r="I44" s="6" t="n">
        <v>13553.0</v>
      </c>
      <c r="J44" s="7" t="n">
        <f si="2" t="shared"/>
        <v>12.907249779864994</v>
      </c>
      <c r="K44" s="7" t="n">
        <f si="2" t="shared"/>
        <v>17.333333333333336</v>
      </c>
      <c r="L44" s="7" t="n">
        <f si="2" t="shared"/>
        <v>12.882756585257882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405.0</v>
      </c>
      <c r="E45" s="5" t="n">
        <v>7.0</v>
      </c>
      <c r="F45" s="6" t="n">
        <v>398.0</v>
      </c>
      <c r="G45" s="5" t="n">
        <f si="1" t="shared"/>
        <v>346.0</v>
      </c>
      <c r="H45" s="5" t="n">
        <v>5.0</v>
      </c>
      <c r="I45" s="6" t="n">
        <v>341.0</v>
      </c>
      <c r="J45" s="7" t="n">
        <f si="2" t="shared"/>
        <v>17.052023121387293</v>
      </c>
      <c r="K45" s="7" t="n">
        <f si="2" t="shared"/>
        <v>39.99999999999999</v>
      </c>
      <c r="L45" s="7" t="n">
        <f si="2" t="shared"/>
        <v>16.71554252199414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529.0</v>
      </c>
      <c r="E46" s="5" t="n">
        <f si="8" t="shared"/>
        <v>4.0</v>
      </c>
      <c r="F46" s="5" t="n">
        <f si="8" t="shared"/>
        <v>525.0</v>
      </c>
      <c r="G46" s="5" t="n">
        <f si="8" t="shared"/>
        <v>324.0</v>
      </c>
      <c r="H46" s="5" t="n">
        <f si="8" t="shared"/>
        <v>2.0</v>
      </c>
      <c r="I46" s="5" t="n">
        <f si="8" t="shared"/>
        <v>322.0</v>
      </c>
      <c r="J46" s="7" t="n">
        <f si="2" t="shared"/>
        <v>63.271604938271594</v>
      </c>
      <c r="K46" s="7" t="n">
        <f si="2" t="shared"/>
        <v>100.0</v>
      </c>
      <c r="L46" s="7" t="n">
        <f si="2" t="shared"/>
        <v>63.043478260869556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934.0</v>
      </c>
      <c r="E47" s="5" t="n">
        <v>11.0</v>
      </c>
      <c r="F47" s="6" t="n">
        <v>923.0</v>
      </c>
      <c r="G47" s="5" t="n">
        <f si="1" t="shared"/>
        <v>670.0</v>
      </c>
      <c r="H47" s="5" t="n">
        <v>7.0</v>
      </c>
      <c r="I47" s="6" t="n">
        <v>663.0</v>
      </c>
      <c r="J47" s="7" t="n">
        <f si="2" t="shared"/>
        <v>39.40298507462687</v>
      </c>
      <c r="K47" s="7" t="n">
        <f si="2" t="shared"/>
        <v>57.14285714285714</v>
      </c>
      <c r="L47" s="7" t="n">
        <f si="2" t="shared"/>
        <v>39.2156862745098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197.0</v>
      </c>
      <c r="E48" s="5" t="n">
        <v>158.0</v>
      </c>
      <c r="F48" s="12" t="n">
        <v>39.0</v>
      </c>
      <c r="G48" s="5" t="n">
        <f si="1" t="shared"/>
        <v>214.0</v>
      </c>
      <c r="H48" s="13" t="n">
        <v>118.0</v>
      </c>
      <c r="I48" s="12" t="n">
        <v>96.0</v>
      </c>
      <c r="J48" s="14" t="n">
        <f si="2" t="shared"/>
        <v>-7.943925233644855</v>
      </c>
      <c r="K48" s="14" t="n">
        <f si="2" t="shared"/>
        <v>33.89830508474576</v>
      </c>
      <c r="L48" s="14" t="n">
        <f si="2" t="shared"/>
        <v>-59.375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651078.0</v>
      </c>
      <c r="E49" s="5" t="n">
        <f ref="E49:I49" si="9" t="shared">E19+E26+E40+E44+E47+E48</f>
        <v>153042.0</v>
      </c>
      <c r="F49" s="5" t="n">
        <f si="9" t="shared"/>
        <v>498036.0</v>
      </c>
      <c r="G49" s="5" t="n">
        <f si="9" t="shared"/>
        <v>589961.0</v>
      </c>
      <c r="H49" s="5" t="n">
        <f si="9" t="shared"/>
        <v>112753.0</v>
      </c>
      <c r="I49" s="5" t="n">
        <f si="9" t="shared"/>
        <v>477208.0</v>
      </c>
      <c r="J49" s="7" t="n">
        <f si="2" t="shared"/>
        <v>10.359498339720762</v>
      </c>
      <c r="K49" s="7" t="n">
        <f si="2" t="shared"/>
        <v>35.73208695112324</v>
      </c>
      <c r="L49" s="7" t="n">
        <f si="2" t="shared"/>
        <v>4.364553821394446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