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<sst xmlns="http://schemas.openxmlformats.org/spreadsheetml/2006/main" count="109" uniqueCount="64">
  <si>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</si>
  <si>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</si>
  <si>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</si>
  <si>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</si>
  <si>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</si>
  <si>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</si>
  <si>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</si>
  <si>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</si>
  <si>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</si>
  <si>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</si>
  <si>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</si>
  <si>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</si>
  <si>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</si>
  <si>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</si>
  <si>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</si>
  <si>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</si>
  <si>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</si>
  <si>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</si>
  <si>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</si>
  <si>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</si>
  <si>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</si>
  <si>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</si>
  <si>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</si>
  <si>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</si>
  <si>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</si>
  <si>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</si>
  <si>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</si>
  <si>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</si>
  <si>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</si>
  <si>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</si>
  <si>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</si>
  <si>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</si>
  <si>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</si>
  <si>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</si>
  <si>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</si>
  <si>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</si>
  <si>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</si>
  <si>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</si>
  <si>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</si>
  <si>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</si>
  <si>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</si>
  <si>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</si>
  <si>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</si>
  <si>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</si>
  <si>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</si>
  <si>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</si>
  <si>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</si>
  <si>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</si>
  <si>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</si>
  <si>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</si>
  <si>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</si>
  <si>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</si>
  <si>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</si>
  <si>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</si>
  <si>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</si>
  <si>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</si>
  <si>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</si>
  <si>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</si>
  <si>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</si>
  <si>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</si>
  <si>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</si>
  <si>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</si>
  <si>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114年1月來臺旅客人次－按年齡分
Table 1-5   Visitor Arrivals by Age,
January,2025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</si>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</sst>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4050.0</v>
      </c>
      <c r="E3" s="2" t="n">
        <v>6131.0</v>
      </c>
      <c r="F3" s="2" t="n">
        <v>18210.0</v>
      </c>
      <c r="G3" s="2" t="n">
        <v>22664.0</v>
      </c>
      <c r="H3" s="2" t="n">
        <v>17028.0</v>
      </c>
      <c r="I3" s="2" t="n">
        <v>13001.0</v>
      </c>
      <c r="J3" s="2" t="n">
        <v>14819.0</v>
      </c>
      <c r="K3" s="2" t="n">
        <f>SUM(D3:J3)</f>
        <v>95903.0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3096.0</v>
      </c>
      <c r="E4" s="2" t="n">
        <v>3033.0</v>
      </c>
      <c r="F4" s="2" t="n">
        <v>10924.0</v>
      </c>
      <c r="G4" s="2" t="n">
        <v>17930.0</v>
      </c>
      <c r="H4" s="2" t="n">
        <v>14092.0</v>
      </c>
      <c r="I4" s="2" t="n">
        <v>6440.0</v>
      </c>
      <c r="J4" s="2" t="n">
        <v>5726.0</v>
      </c>
      <c r="K4" s="2" t="n">
        <f ref="K4:K48" si="0" t="shared">SUM(D4:J4)</f>
        <v>61241.0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3362.0</v>
      </c>
      <c r="E5" s="2" t="n">
        <v>5097.0</v>
      </c>
      <c r="F5" s="2" t="n">
        <v>13196.0</v>
      </c>
      <c r="G5" s="2" t="n">
        <v>13098.0</v>
      </c>
      <c r="H5" s="2" t="n">
        <v>15697.0</v>
      </c>
      <c r="I5" s="2" t="n">
        <v>18605.0</v>
      </c>
      <c r="J5" s="2" t="n">
        <v>20621.0</v>
      </c>
      <c r="K5" s="2" t="n">
        <f si="0" t="shared"/>
        <v>89676.0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2921.0</v>
      </c>
      <c r="E6" s="2" t="n">
        <v>12240.0</v>
      </c>
      <c r="F6" s="2" t="n">
        <v>23227.0</v>
      </c>
      <c r="G6" s="2" t="n">
        <v>18465.0</v>
      </c>
      <c r="H6" s="2" t="n">
        <v>19629.0</v>
      </c>
      <c r="I6" s="2" t="n">
        <v>21850.0</v>
      </c>
      <c r="J6" s="2" t="n">
        <v>18706.0</v>
      </c>
      <c r="K6" s="2" t="n">
        <f si="0" t="shared"/>
        <v>117038.0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62.0</v>
      </c>
      <c r="E7" s="2" t="n">
        <v>49.0</v>
      </c>
      <c r="F7" s="2" t="n">
        <v>395.0</v>
      </c>
      <c r="G7" s="2" t="n">
        <v>871.0</v>
      </c>
      <c r="H7" s="2" t="n">
        <v>572.0</v>
      </c>
      <c r="I7" s="2" t="n">
        <v>343.0</v>
      </c>
      <c r="J7" s="2" t="n">
        <v>169.0</v>
      </c>
      <c r="K7" s="2" t="n">
        <f si="0" t="shared"/>
        <v>2461.0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35.0</v>
      </c>
      <c r="E8" s="2" t="n">
        <v>74.0</v>
      </c>
      <c r="F8" s="2" t="n">
        <v>289.0</v>
      </c>
      <c r="G8" s="2" t="n">
        <v>395.0</v>
      </c>
      <c r="H8" s="2" t="n">
        <v>348.0</v>
      </c>
      <c r="I8" s="2" t="n">
        <v>237.0</v>
      </c>
      <c r="J8" s="2" t="n">
        <v>216.0</v>
      </c>
      <c r="K8" s="2" t="n">
        <f si="0" t="shared"/>
        <v>1594.0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1393.0</v>
      </c>
      <c r="E9" s="2" t="n">
        <v>2367.0</v>
      </c>
      <c r="F9" s="2" t="n">
        <v>5116.0</v>
      </c>
      <c r="G9" s="2" t="n">
        <v>5794.0</v>
      </c>
      <c r="H9" s="2" t="n">
        <v>4529.0</v>
      </c>
      <c r="I9" s="2" t="n">
        <v>3671.0</v>
      </c>
      <c r="J9" s="2" t="n">
        <v>3344.0</v>
      </c>
      <c r="K9" s="2" t="n">
        <f si="0" t="shared"/>
        <v>26214.0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986.0</v>
      </c>
      <c r="E10" s="2" t="n">
        <v>891.0</v>
      </c>
      <c r="F10" s="2" t="n">
        <v>3953.0</v>
      </c>
      <c r="G10" s="2" t="n">
        <v>5642.0</v>
      </c>
      <c r="H10" s="2" t="n">
        <v>4413.0</v>
      </c>
      <c r="I10" s="2" t="n">
        <v>4206.0</v>
      </c>
      <c r="J10" s="2" t="n">
        <v>3742.0</v>
      </c>
      <c r="K10" s="2" t="n">
        <f si="0" t="shared"/>
        <v>23833.0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343.0</v>
      </c>
      <c r="E11" s="2" t="n">
        <v>1086.0</v>
      </c>
      <c r="F11" s="2" t="n">
        <v>4438.0</v>
      </c>
      <c r="G11" s="2" t="n">
        <v>3889.0</v>
      </c>
      <c r="H11" s="2" t="n">
        <v>2869.0</v>
      </c>
      <c r="I11" s="2" t="n">
        <v>1369.0</v>
      </c>
      <c r="J11" s="2" t="n">
        <v>1042.0</v>
      </c>
      <c r="K11" s="2" t="n">
        <f si="0" t="shared"/>
        <v>15036.0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1674.0</v>
      </c>
      <c r="E12" s="2" t="n">
        <v>1905.0</v>
      </c>
      <c r="F12" s="2" t="n">
        <v>10230.0</v>
      </c>
      <c r="G12" s="2" t="n">
        <v>17003.0</v>
      </c>
      <c r="H12" s="2" t="n">
        <v>7077.0</v>
      </c>
      <c r="I12" s="2" t="n">
        <v>4225.0</v>
      </c>
      <c r="J12" s="2" t="n">
        <v>3850.0</v>
      </c>
      <c r="K12" s="2" t="n">
        <f si="0" t="shared"/>
        <v>45964.0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327.0</v>
      </c>
      <c r="E13" s="2" t="n">
        <v>580.0</v>
      </c>
      <c r="F13" s="2" t="n">
        <v>7587.0</v>
      </c>
      <c r="G13" s="2" t="n">
        <v>9594.0</v>
      </c>
      <c r="H13" s="2" t="n">
        <v>4624.0</v>
      </c>
      <c r="I13" s="2" t="n">
        <v>2453.0</v>
      </c>
      <c r="J13" s="2" t="n">
        <v>1650.0</v>
      </c>
      <c r="K13" s="2" t="n">
        <f si="0" t="shared"/>
        <v>26815.0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617.0</v>
      </c>
      <c r="E14" s="2" t="n">
        <v>1281.0</v>
      </c>
      <c r="F14" s="2" t="n">
        <v>5091.0</v>
      </c>
      <c r="G14" s="2" t="n">
        <v>6078.0</v>
      </c>
      <c r="H14" s="2" t="n">
        <v>3455.0</v>
      </c>
      <c r="I14" s="2" t="n">
        <v>1830.0</v>
      </c>
      <c r="J14" s="2" t="n">
        <v>1577.0</v>
      </c>
      <c r="K14" s="2" t="n">
        <f si="0" t="shared"/>
        <v>19929.0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61.0</v>
      </c>
      <c r="E15" s="2" t="n">
        <f ref="E15:J15" si="1" t="shared">E16-E9-E10-E11-E12-E13-E14</f>
        <v>61.0</v>
      </c>
      <c r="F15" s="2" t="n">
        <f si="1" t="shared"/>
        <v>411.0</v>
      </c>
      <c r="G15" s="2" t="n">
        <f si="1" t="shared"/>
        <v>385.0</v>
      </c>
      <c r="H15" s="2" t="n">
        <f si="1" t="shared"/>
        <v>272.0</v>
      </c>
      <c r="I15" s="2" t="n">
        <f si="1" t="shared"/>
        <v>183.0</v>
      </c>
      <c r="J15" s="2" t="n">
        <f si="1" t="shared"/>
        <v>230.0</v>
      </c>
      <c r="K15" s="2" t="n">
        <f si="0" t="shared"/>
        <v>1603.0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5401.0</v>
      </c>
      <c r="E16" s="2" t="n">
        <v>8171.0</v>
      </c>
      <c r="F16" s="2" t="n">
        <v>36826.0</v>
      </c>
      <c r="G16" s="2" t="n">
        <v>48385.0</v>
      </c>
      <c r="H16" s="2" t="n">
        <v>27239.0</v>
      </c>
      <c r="I16" s="2" t="n">
        <v>17937.0</v>
      </c>
      <c r="J16" s="2" t="n">
        <v>15435.0</v>
      </c>
      <c r="K16" s="2" t="n">
        <f si="0" t="shared"/>
        <v>159394.0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502.0</v>
      </c>
      <c r="E17" s="2" t="n">
        <f ref="E17:J17" si="2" t="shared">E18-E16-E3-E4-E5-E6-E7-E8</f>
        <v>581.0</v>
      </c>
      <c r="F17" s="2" t="n">
        <f si="2" t="shared"/>
        <v>1751.0</v>
      </c>
      <c r="G17" s="2" t="n">
        <f si="2" t="shared"/>
        <v>3022.0</v>
      </c>
      <c r="H17" s="2" t="n">
        <f si="2" t="shared"/>
        <v>2305.0</v>
      </c>
      <c r="I17" s="2" t="n">
        <f si="2" t="shared"/>
        <v>1631.0</v>
      </c>
      <c r="J17" s="2" t="n">
        <f si="2" t="shared"/>
        <v>1510.0</v>
      </c>
      <c r="K17" s="2" t="n">
        <f si="0" t="shared"/>
        <v>11302.0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19429.0</v>
      </c>
      <c r="E18" s="2" t="n">
        <v>35376.0</v>
      </c>
      <c r="F18" s="2" t="n">
        <v>104818.0</v>
      </c>
      <c r="G18" s="2" t="n">
        <v>124830.0</v>
      </c>
      <c r="H18" s="2" t="n">
        <v>96910.0</v>
      </c>
      <c r="I18" s="2" t="n">
        <v>80044.0</v>
      </c>
      <c r="J18" s="2" t="n">
        <v>77202.0</v>
      </c>
      <c r="K18" s="2" t="n">
        <f si="0" t="shared"/>
        <v>538609.0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551.0</v>
      </c>
      <c r="E19" s="2" t="n">
        <v>329.0</v>
      </c>
      <c r="F19" s="2" t="n">
        <v>996.0</v>
      </c>
      <c r="G19" s="2" t="n">
        <v>1897.0</v>
      </c>
      <c r="H19" s="2" t="n">
        <v>1468.0</v>
      </c>
      <c r="I19" s="2" t="n">
        <v>1361.0</v>
      </c>
      <c r="J19" s="2" t="n">
        <v>2650.0</v>
      </c>
      <c r="K19" s="2" t="n">
        <f si="0" t="shared"/>
        <v>9252.0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2616.0</v>
      </c>
      <c r="E20" s="2" t="n">
        <v>2228.0</v>
      </c>
      <c r="F20" s="2" t="n">
        <v>7971.0</v>
      </c>
      <c r="G20" s="2" t="n">
        <v>10723.0</v>
      </c>
      <c r="H20" s="2" t="n">
        <v>8233.0</v>
      </c>
      <c r="I20" s="2" t="n">
        <v>9159.0</v>
      </c>
      <c r="J20" s="2" t="n">
        <v>14384.0</v>
      </c>
      <c r="K20" s="2" t="n">
        <f si="0" t="shared"/>
        <v>55314.0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10.0</v>
      </c>
      <c r="E21" s="2" t="n">
        <v>14.0</v>
      </c>
      <c r="F21" s="2" t="n">
        <v>77.0</v>
      </c>
      <c r="G21" s="2" t="n">
        <v>79.0</v>
      </c>
      <c r="H21" s="2" t="n">
        <v>81.0</v>
      </c>
      <c r="I21" s="2" t="n">
        <v>47.0</v>
      </c>
      <c r="J21" s="2" t="n">
        <v>62.0</v>
      </c>
      <c r="K21" s="2" t="n">
        <f si="0" t="shared"/>
        <v>370.0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15.0</v>
      </c>
      <c r="E22" s="2" t="n">
        <v>54.0</v>
      </c>
      <c r="F22" s="2" t="n">
        <v>84.0</v>
      </c>
      <c r="G22" s="2" t="n">
        <v>86.0</v>
      </c>
      <c r="H22" s="2" t="n">
        <v>90.0</v>
      </c>
      <c r="I22" s="2" t="n">
        <v>71.0</v>
      </c>
      <c r="J22" s="2" t="n">
        <v>105.0</v>
      </c>
      <c r="K22" s="2" t="n">
        <f si="0" t="shared"/>
        <v>505.0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10.0</v>
      </c>
      <c r="E23" s="2" t="n">
        <v>22.0</v>
      </c>
      <c r="F23" s="2" t="n">
        <v>38.0</v>
      </c>
      <c r="G23" s="2" t="n">
        <v>18.0</v>
      </c>
      <c r="H23" s="2" t="n">
        <v>23.0</v>
      </c>
      <c r="I23" s="2" t="n">
        <v>21.0</v>
      </c>
      <c r="J23" s="2" t="n">
        <v>15.0</v>
      </c>
      <c r="K23" s="2" t="n">
        <f si="0" t="shared"/>
        <v>147.0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30.0</v>
      </c>
      <c r="E24" s="2" t="n">
        <f ref="E24:J24" si="3" t="shared">E25-E19-E20-E21-E22-E23</f>
        <v>48.0</v>
      </c>
      <c r="F24" s="2" t="n">
        <f si="3" t="shared"/>
        <v>317.0</v>
      </c>
      <c r="G24" s="2" t="n">
        <f si="3" t="shared"/>
        <v>262.0</v>
      </c>
      <c r="H24" s="2" t="n">
        <f si="3" t="shared"/>
        <v>156.0</v>
      </c>
      <c r="I24" s="2" t="n">
        <f si="3" t="shared"/>
        <v>104.0</v>
      </c>
      <c r="J24" s="2" t="n">
        <f si="3" t="shared"/>
        <v>116.0</v>
      </c>
      <c r="K24" s="2" t="n">
        <f si="0" t="shared"/>
        <v>1033.0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3232.0</v>
      </c>
      <c r="E25" s="2" t="n">
        <v>2695.0</v>
      </c>
      <c r="F25" s="2" t="n">
        <v>9483.0</v>
      </c>
      <c r="G25" s="2" t="n">
        <v>13065.0</v>
      </c>
      <c r="H25" s="2" t="n">
        <v>10051.0</v>
      </c>
      <c r="I25" s="2" t="n">
        <v>10763.0</v>
      </c>
      <c r="J25" s="2" t="n">
        <v>17332.0</v>
      </c>
      <c r="K25" s="2" t="n">
        <f si="0" t="shared"/>
        <v>66621.0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20.0</v>
      </c>
      <c r="E26" s="2" t="n">
        <v>8.0</v>
      </c>
      <c r="F26" s="2" t="n">
        <v>174.0</v>
      </c>
      <c r="G26" s="2" t="n">
        <v>167.0</v>
      </c>
      <c r="H26" s="2" t="n">
        <v>101.0</v>
      </c>
      <c r="I26" s="2" t="n">
        <v>88.0</v>
      </c>
      <c r="J26" s="2" t="n">
        <v>108.0</v>
      </c>
      <c r="K26" s="2" t="n">
        <f si="0" t="shared"/>
        <v>666.0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134.0</v>
      </c>
      <c r="E27" s="2" t="n">
        <v>118.0</v>
      </c>
      <c r="F27" s="2" t="n">
        <v>1083.0</v>
      </c>
      <c r="G27" s="2" t="n">
        <v>845.0</v>
      </c>
      <c r="H27" s="2" t="n">
        <v>572.0</v>
      </c>
      <c r="I27" s="2" t="n">
        <v>472.0</v>
      </c>
      <c r="J27" s="2" t="n">
        <v>578.0</v>
      </c>
      <c r="K27" s="2" t="n">
        <f si="0" t="shared"/>
        <v>3802.0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235.0</v>
      </c>
      <c r="E28" s="2" t="n">
        <v>116.0</v>
      </c>
      <c r="F28" s="2" t="n">
        <v>982.0</v>
      </c>
      <c r="G28" s="2" t="n">
        <v>1331.0</v>
      </c>
      <c r="H28" s="2" t="n">
        <v>922.0</v>
      </c>
      <c r="I28" s="2" t="n">
        <v>1052.0</v>
      </c>
      <c r="J28" s="2" t="n">
        <v>1961.0</v>
      </c>
      <c r="K28" s="2" t="n">
        <f si="0" t="shared"/>
        <v>6599.0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25.0</v>
      </c>
      <c r="E29" s="2" t="n">
        <v>27.0</v>
      </c>
      <c r="F29" s="2" t="n">
        <v>235.0</v>
      </c>
      <c r="G29" s="2" t="n">
        <v>366.0</v>
      </c>
      <c r="H29" s="2" t="n">
        <v>268.0</v>
      </c>
      <c r="I29" s="2" t="n">
        <v>234.0</v>
      </c>
      <c r="J29" s="2" t="n">
        <v>211.0</v>
      </c>
      <c r="K29" s="2" t="n">
        <f si="0" t="shared"/>
        <v>1366.0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67.0</v>
      </c>
      <c r="E30" s="2" t="n">
        <v>44.0</v>
      </c>
      <c r="F30" s="2" t="n">
        <v>427.0</v>
      </c>
      <c r="G30" s="2" t="n">
        <v>551.0</v>
      </c>
      <c r="H30" s="2" t="n">
        <v>327.0</v>
      </c>
      <c r="I30" s="2" t="n">
        <v>251.0</v>
      </c>
      <c r="J30" s="2" t="n">
        <v>324.0</v>
      </c>
      <c r="K30" s="2" t="n">
        <f si="0" t="shared"/>
        <v>1991.0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25.0</v>
      </c>
      <c r="E31" s="2" t="n">
        <v>20.0</v>
      </c>
      <c r="F31" s="2" t="n">
        <v>161.0</v>
      </c>
      <c r="G31" s="2" t="n">
        <v>251.0</v>
      </c>
      <c r="H31" s="2" t="n">
        <v>131.0</v>
      </c>
      <c r="I31" s="2" t="n">
        <v>160.0</v>
      </c>
      <c r="J31" s="2" t="n">
        <v>178.0</v>
      </c>
      <c r="K31" s="2" t="n">
        <f si="0" t="shared"/>
        <v>926.0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23.0</v>
      </c>
      <c r="E32" s="2" t="n">
        <v>26.0</v>
      </c>
      <c r="F32" s="2" t="n">
        <v>201.0</v>
      </c>
      <c r="G32" s="2" t="n">
        <v>244.0</v>
      </c>
      <c r="H32" s="2" t="n">
        <v>217.0</v>
      </c>
      <c r="I32" s="2" t="n">
        <v>129.0</v>
      </c>
      <c r="J32" s="2" t="n">
        <v>125.0</v>
      </c>
      <c r="K32" s="2" t="n">
        <f si="0" t="shared"/>
        <v>965.0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171.0</v>
      </c>
      <c r="E33" s="2" t="n">
        <v>75.0</v>
      </c>
      <c r="F33" s="2" t="n">
        <v>832.0</v>
      </c>
      <c r="G33" s="2" t="n">
        <v>1309.0</v>
      </c>
      <c r="H33" s="2" t="n">
        <v>995.0</v>
      </c>
      <c r="I33" s="2" t="n">
        <v>904.0</v>
      </c>
      <c r="J33" s="2" t="n">
        <v>1815.0</v>
      </c>
      <c r="K33" s="2" t="n">
        <f si="0" t="shared"/>
        <v>6101.0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29.0</v>
      </c>
      <c r="E34" s="2" t="n">
        <v>33.0</v>
      </c>
      <c r="F34" s="2" t="n">
        <v>158.0</v>
      </c>
      <c r="G34" s="2" t="n">
        <v>245.0</v>
      </c>
      <c r="H34" s="2" t="n">
        <v>146.0</v>
      </c>
      <c r="I34" s="2" t="n">
        <v>112.0</v>
      </c>
      <c r="J34" s="2" t="n">
        <v>200.0</v>
      </c>
      <c r="K34" s="2" t="n">
        <f si="0" t="shared"/>
        <v>923.0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1.0</v>
      </c>
      <c r="F35" s="2" t="n">
        <v>27.0</v>
      </c>
      <c r="G35" s="2" t="n">
        <v>31.0</v>
      </c>
      <c r="H35" s="2" t="n">
        <v>32.0</v>
      </c>
      <c r="I35" s="2" t="n">
        <v>17.0</v>
      </c>
      <c r="J35" s="2" t="n">
        <v>15.0</v>
      </c>
      <c r="K35" s="2" t="n">
        <f si="0" t="shared"/>
        <v>125.0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27.0</v>
      </c>
      <c r="E36" s="2" t="n">
        <v>21.0</v>
      </c>
      <c r="F36" s="2" t="n">
        <v>87.0</v>
      </c>
      <c r="G36" s="2" t="n">
        <v>131.0</v>
      </c>
      <c r="H36" s="2" t="n">
        <v>118.0</v>
      </c>
      <c r="I36" s="2" t="n">
        <v>101.0</v>
      </c>
      <c r="J36" s="2" t="n">
        <v>85.0</v>
      </c>
      <c r="K36" s="2" t="n">
        <f si="0" t="shared"/>
        <v>570.0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14.0</v>
      </c>
      <c r="E37" s="2" t="n">
        <v>36.0</v>
      </c>
      <c r="F37" s="2" t="n">
        <v>123.0</v>
      </c>
      <c r="G37" s="2" t="n">
        <v>181.0</v>
      </c>
      <c r="H37" s="2" t="n">
        <v>98.0</v>
      </c>
      <c r="I37" s="2" t="n">
        <v>47.0</v>
      </c>
      <c r="J37" s="2" t="n">
        <v>37.0</v>
      </c>
      <c r="K37" s="2" t="n">
        <f si="0" t="shared"/>
        <v>536.0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132.0</v>
      </c>
      <c r="E38" s="2" t="n">
        <f ref="E38:J38" si="4" t="shared">E39-E26-E27-E28-E29-E30-E31-E32-E33-E34-E35-E36-E37</f>
        <v>177.0</v>
      </c>
      <c r="F38" s="2" t="n">
        <f si="4" t="shared"/>
        <v>856.0</v>
      </c>
      <c r="G38" s="2" t="n">
        <f si="4" t="shared"/>
        <v>1216.0</v>
      </c>
      <c r="H38" s="2" t="n">
        <f si="4" t="shared"/>
        <v>964.0</v>
      </c>
      <c r="I38" s="2" t="n">
        <f si="4" t="shared"/>
        <v>767.0</v>
      </c>
      <c r="J38" s="2" t="n">
        <f si="4" t="shared"/>
        <v>648.0</v>
      </c>
      <c r="K38" s="2" t="n">
        <f si="0" t="shared"/>
        <v>4760.0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904.0</v>
      </c>
      <c r="E39" s="2" t="n">
        <v>702.0</v>
      </c>
      <c r="F39" s="2" t="n">
        <v>5346.0</v>
      </c>
      <c r="G39" s="2" t="n">
        <v>6868.0</v>
      </c>
      <c r="H39" s="2" t="n">
        <v>4891.0</v>
      </c>
      <c r="I39" s="2" t="n">
        <v>4334.0</v>
      </c>
      <c r="J39" s="2" t="n">
        <v>6285.0</v>
      </c>
      <c r="K39" s="2" t="n">
        <f si="0" t="shared"/>
        <v>29330.0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1425.0</v>
      </c>
      <c r="E40" s="2" t="n">
        <v>2016.0</v>
      </c>
      <c r="F40" s="2" t="n">
        <v>1881.0</v>
      </c>
      <c r="G40" s="2" t="n">
        <v>2028.0</v>
      </c>
      <c r="H40" s="2" t="n">
        <v>2923.0</v>
      </c>
      <c r="I40" s="2" t="n">
        <v>1576.0</v>
      </c>
      <c r="J40" s="2" t="n">
        <v>1532.0</v>
      </c>
      <c r="K40" s="2" t="n">
        <f si="0" t="shared"/>
        <v>13381.0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193.0</v>
      </c>
      <c r="E41" s="2" t="n">
        <v>268.0</v>
      </c>
      <c r="F41" s="2" t="n">
        <v>235.0</v>
      </c>
      <c r="G41" s="2" t="n">
        <v>296.0</v>
      </c>
      <c r="H41" s="2" t="n">
        <v>374.0</v>
      </c>
      <c r="I41" s="2" t="n">
        <v>257.0</v>
      </c>
      <c r="J41" s="2" t="n">
        <v>233.0</v>
      </c>
      <c r="K41" s="2" t="n">
        <f si="0" t="shared"/>
        <v>1856.0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3.0</v>
      </c>
      <c r="E42" s="2" t="n">
        <f ref="E42:J42" si="5" t="shared">E43-E40-E41</f>
        <v>4.0</v>
      </c>
      <c r="F42" s="2" t="n">
        <f si="5" t="shared"/>
        <v>36.0</v>
      </c>
      <c r="G42" s="2" t="n">
        <f si="5" t="shared"/>
        <v>29.0</v>
      </c>
      <c r="H42" s="2" t="n">
        <f si="5" t="shared"/>
        <v>24.0</v>
      </c>
      <c r="I42" s="2" t="n">
        <f si="5" t="shared"/>
        <v>23.0</v>
      </c>
      <c r="J42" s="2" t="n">
        <f si="5" t="shared"/>
        <v>31.0</v>
      </c>
      <c r="K42" s="2" t="n">
        <f si="0" t="shared"/>
        <v>150.0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1621.0</v>
      </c>
      <c r="E43" s="2" t="n">
        <v>2288.0</v>
      </c>
      <c r="F43" s="2" t="n">
        <v>2152.0</v>
      </c>
      <c r="G43" s="2" t="n">
        <v>2353.0</v>
      </c>
      <c r="H43" s="2" t="n">
        <v>3321.0</v>
      </c>
      <c r="I43" s="2" t="n">
        <v>1856.0</v>
      </c>
      <c r="J43" s="2" t="n">
        <v>1796.0</v>
      </c>
      <c r="K43" s="2" t="n">
        <f si="0" t="shared"/>
        <v>15387.0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12.0</v>
      </c>
      <c r="E44" s="2" t="n">
        <v>22.0</v>
      </c>
      <c r="F44" s="2" t="n">
        <v>51.0</v>
      </c>
      <c r="G44" s="2" t="n">
        <v>124.0</v>
      </c>
      <c r="H44" s="2" t="n">
        <v>80.0</v>
      </c>
      <c r="I44" s="2" t="n">
        <v>70.0</v>
      </c>
      <c r="J44" s="2" t="n">
        <v>46.0</v>
      </c>
      <c r="K44" s="2" t="n">
        <f si="0" t="shared"/>
        <v>405.0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19.0</v>
      </c>
      <c r="E45" s="2" t="n">
        <f ref="E45:J45" si="6" t="shared">E46-E44</f>
        <v>33.0</v>
      </c>
      <c r="F45" s="2" t="n">
        <f si="6" t="shared"/>
        <v>129.0</v>
      </c>
      <c r="G45" s="2" t="n">
        <f si="6" t="shared"/>
        <v>158.0</v>
      </c>
      <c r="H45" s="2" t="n">
        <f si="6" t="shared"/>
        <v>97.0</v>
      </c>
      <c r="I45" s="2" t="n">
        <f si="6" t="shared"/>
        <v>54.0</v>
      </c>
      <c r="J45" s="2" t="n">
        <f si="6" t="shared"/>
        <v>39.0</v>
      </c>
      <c r="K45" s="2" t="n">
        <f si="0" t="shared"/>
        <v>529.0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31.0</v>
      </c>
      <c r="E46" s="2" t="n">
        <v>55.0</v>
      </c>
      <c r="F46" s="2" t="n">
        <v>180.0</v>
      </c>
      <c r="G46" s="2" t="n">
        <v>282.0</v>
      </c>
      <c r="H46" s="2" t="n">
        <v>177.0</v>
      </c>
      <c r="I46" s="2" t="n">
        <v>124.0</v>
      </c>
      <c r="J46" s="2" t="n">
        <v>85.0</v>
      </c>
      <c r="K46" s="2" t="n">
        <f si="0" t="shared"/>
        <v>934.0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118.0</v>
      </c>
      <c r="E47" s="2" t="n">
        <v>9.0</v>
      </c>
      <c r="F47" s="2" t="n">
        <v>8.0</v>
      </c>
      <c r="G47" s="2" t="n">
        <v>17.0</v>
      </c>
      <c r="H47" s="2" t="n">
        <v>21.0</v>
      </c>
      <c r="I47" s="2" t="n">
        <v>15.0</v>
      </c>
      <c r="J47" s="2" t="n">
        <v>9.0</v>
      </c>
      <c r="K47" s="2" t="n">
        <f si="0" t="shared"/>
        <v>197.0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25335.0</v>
      </c>
      <c r="E48" s="2" t="n">
        <f ref="E48:J48" si="7" t="shared">E47+E46+E43+E39+E25+E18</f>
        <v>41125.0</v>
      </c>
      <c r="F48" s="2" t="n">
        <f si="7" t="shared"/>
        <v>121987.0</v>
      </c>
      <c r="G48" s="2" t="n">
        <f si="7" t="shared"/>
        <v>147415.0</v>
      </c>
      <c r="H48" s="2" t="n">
        <f si="7" t="shared"/>
        <v>115371.0</v>
      </c>
      <c r="I48" s="2" t="n">
        <f si="7" t="shared"/>
        <v>97136.0</v>
      </c>
      <c r="J48" s="2" t="n">
        <f si="7" t="shared"/>
        <v>102709.0</v>
      </c>
      <c r="K48" s="2" t="n">
        <f si="0" t="shared"/>
        <v>651078.0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