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<sst xmlns="http://schemas.openxmlformats.org/spreadsheetml/2006/main" count="113" uniqueCount="62">
  <si>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</si>
  <si>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</si>
  <si>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</si>
  <si>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</si>
  <si>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</si>
  <si>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</si>
  <si>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</si>
  <si>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</si>
  <si>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</si>
  <si>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</si>
  <si>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</si>
  <si>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</si>
  <si>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</si>
  <si>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</si>
  <si>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</si>
  <si>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</si>
  <si>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</si>
  <si>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</si>
  <si>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</si>
  <si>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</si>
  <si>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</si>
  <si>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</si>
  <si>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</si>
  <si>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</si>
  <si>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</si>
  <si>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</si>
  <si>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</si>
  <si>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</si>
  <si>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</si>
  <si>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</si>
  <si>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</si>
  <si>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</si>
  <si>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</si>
  <si>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</si>
  <si>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</si>
  <si>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</si>
  <si>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</si>
  <si>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</si>
  <si>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</si>
  <si>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</si>
  <si>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</si>
  <si>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</si>
  <si>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</si>
  <si>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</si>
  <si>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</si>
  <si>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</si>
  <si>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</si>
  <si>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</si>
  <si>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</si>
  <si>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</si>
  <si>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</si>
  <si>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</si>
  <si>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</si>
  <si>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</si>
  <si>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</si>
  <si>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</si>
  <si>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</si>
  <si>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113年1至12月來臺旅客人次及成長率－按居住地分
Table 1-2 Visitor Arrivals by Residence,
January-December,2024</t>
  </si>
  <si>
    <t>113年1至12月 Jan.-December., 2024</t>
  </si>
  <si>
    <t>112年1至12月 Jan.-December.,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</si>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</sst>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1310977.0</v>
      </c>
      <c r="E4" s="5" t="n">
        <v>1251378.0</v>
      </c>
      <c r="F4" s="6" t="n">
        <v>59599.0</v>
      </c>
      <c r="G4" s="5" t="n">
        <f>H4+I4</f>
        <v>1199572.0</v>
      </c>
      <c r="H4" s="5" t="n">
        <v>1134872.0</v>
      </c>
      <c r="I4" s="6" t="n">
        <v>64700.0</v>
      </c>
      <c r="J4" s="7" t="n">
        <f>IF(G4=0,"-",((D4/G4)-1)*100)</f>
        <v>9.28706238558419</v>
      </c>
      <c r="K4" s="7" t="n">
        <f>IF(H4=0,"-",((E4/H4)-1)*100)</f>
        <v>10.266003566922087</v>
      </c>
      <c r="L4" s="7" t="n">
        <f>IF(I4=0,"-",((F4/I4)-1)*100)</f>
        <v>-7.884080370942814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438212.0</v>
      </c>
      <c r="E5" s="5" t="n">
        <v>427508.0</v>
      </c>
      <c r="F5" s="6" t="n">
        <v>10704.0</v>
      </c>
      <c r="G5" s="5" t="n">
        <f ref="G5:G48" si="1" t="shared">H5+I5</f>
        <v>226269.0</v>
      </c>
      <c r="H5" s="5" t="n">
        <v>218017.0</v>
      </c>
      <c r="I5" s="6" t="n">
        <v>8252.0</v>
      </c>
      <c r="J5" s="7" t="n">
        <f ref="J5:L49" si="2" t="shared">IF(G5=0,"-",((D5/G5)-1)*100)</f>
        <v>93.66859799619039</v>
      </c>
      <c r="K5" s="7" t="n">
        <f si="2" t="shared"/>
        <v>96.0892957888605</v>
      </c>
      <c r="L5" s="7" t="n">
        <f si="2" t="shared"/>
        <v>29.714008725157548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1319592.0</v>
      </c>
      <c r="E6" s="5" t="n">
        <v>1321.0</v>
      </c>
      <c r="F6" s="6" t="n">
        <v>1318271.0</v>
      </c>
      <c r="G6" s="5" t="n">
        <f si="1" t="shared"/>
        <v>928235.0</v>
      </c>
      <c r="H6" s="5" t="n">
        <v>1509.0</v>
      </c>
      <c r="I6" s="6" t="n">
        <v>926726.0</v>
      </c>
      <c r="J6" s="7" t="n">
        <f si="2" t="shared"/>
        <v>42.16141386610073</v>
      </c>
      <c r="K6" s="7" t="n">
        <f si="2" t="shared"/>
        <v>-12.45858184227966</v>
      </c>
      <c r="L6" s="7" t="n">
        <f si="2" t="shared"/>
        <v>42.25035231557117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1003086.0</v>
      </c>
      <c r="E7" s="5" t="n">
        <v>1957.0</v>
      </c>
      <c r="F7" s="6" t="n">
        <v>1001129.0</v>
      </c>
      <c r="G7" s="5" t="n">
        <f si="1" t="shared"/>
        <v>744727.0</v>
      </c>
      <c r="H7" s="5" t="n">
        <v>2293.0</v>
      </c>
      <c r="I7" s="6" t="n">
        <v>742434.0</v>
      </c>
      <c r="J7" s="7" t="n">
        <f si="2" t="shared"/>
        <v>34.69177295841295</v>
      </c>
      <c r="K7" s="7" t="n">
        <f si="2" t="shared"/>
        <v>-14.653292629742698</v>
      </c>
      <c r="L7" s="7" t="n">
        <f si="2" t="shared"/>
        <v>34.844174701050875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38158.0</v>
      </c>
      <c r="E8" s="5" t="n">
        <v>17.0</v>
      </c>
      <c r="F8" s="6" t="n">
        <v>38141.0</v>
      </c>
      <c r="G8" s="5" t="n">
        <f si="1" t="shared"/>
        <v>31584.0</v>
      </c>
      <c r="H8" s="5" t="n">
        <v>24.0</v>
      </c>
      <c r="I8" s="6" t="n">
        <v>31560.0</v>
      </c>
      <c r="J8" s="7" t="n">
        <f si="2" t="shared"/>
        <v>20.81433637284702</v>
      </c>
      <c r="K8" s="7" t="n">
        <f si="2" t="shared"/>
        <v>-29.166666666666664</v>
      </c>
      <c r="L8" s="7" t="n">
        <f si="2" t="shared"/>
        <v>20.85234474017743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20022.0</v>
      </c>
      <c r="E9" s="5" t="n">
        <v>85.0</v>
      </c>
      <c r="F9" s="6" t="n">
        <v>19937.0</v>
      </c>
      <c r="G9" s="5" t="n">
        <f si="1" t="shared"/>
        <v>15185.0</v>
      </c>
      <c r="H9" s="5" t="n">
        <v>96.0</v>
      </c>
      <c r="I9" s="6" t="n">
        <v>15089.0</v>
      </c>
      <c r="J9" s="7" t="n">
        <f si="2" t="shared"/>
        <v>31.853803095159705</v>
      </c>
      <c r="K9" s="7" t="n">
        <f si="2" t="shared"/>
        <v>-11.458333333333337</v>
      </c>
      <c r="L9" s="7" t="n">
        <f si="2" t="shared"/>
        <v>32.129365763138715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429727.0</v>
      </c>
      <c r="E10" s="5" t="n">
        <v>710.0</v>
      </c>
      <c r="F10" s="6" t="n">
        <v>429017.0</v>
      </c>
      <c r="G10" s="5" t="n">
        <f si="1" t="shared"/>
        <v>437491.0</v>
      </c>
      <c r="H10" s="5" t="n">
        <v>667.0</v>
      </c>
      <c r="I10" s="6" t="n">
        <v>436824.0</v>
      </c>
      <c r="J10" s="7" t="n">
        <f si="2" t="shared"/>
        <v>-1.7746650788244778</v>
      </c>
      <c r="K10" s="7" t="n">
        <f si="2" t="shared"/>
        <v>6.446776611694149</v>
      </c>
      <c r="L10" s="7" t="n">
        <f si="2" t="shared"/>
        <v>-1.7872186509898746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447841.0</v>
      </c>
      <c r="E11" s="5" t="n">
        <v>430.0</v>
      </c>
      <c r="F11" s="6" t="n">
        <v>447411.0</v>
      </c>
      <c r="G11" s="5" t="n">
        <f si="1" t="shared"/>
        <v>463893.0</v>
      </c>
      <c r="H11" s="5" t="n">
        <v>502.0</v>
      </c>
      <c r="I11" s="6" t="n">
        <v>463391.0</v>
      </c>
      <c r="J11" s="7" t="n">
        <f si="2" t="shared"/>
        <v>-3.4602807112847134</v>
      </c>
      <c r="K11" s="7" t="n">
        <f si="2" t="shared"/>
        <v>-14.342629482071711</v>
      </c>
      <c r="L11" s="7" t="n">
        <f si="2" t="shared"/>
        <v>-3.4484916625484696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224477.0</v>
      </c>
      <c r="E12" s="5" t="n">
        <v>245.0</v>
      </c>
      <c r="F12" s="6" t="n">
        <v>224232.0</v>
      </c>
      <c r="G12" s="5" t="n">
        <f si="1" t="shared"/>
        <v>201980.0</v>
      </c>
      <c r="H12" s="5" t="n">
        <v>334.0</v>
      </c>
      <c r="I12" s="6" t="n">
        <v>201646.0</v>
      </c>
      <c r="J12" s="7" t="n">
        <f si="2" t="shared"/>
        <v>11.138231508070096</v>
      </c>
      <c r="K12" s="7" t="n">
        <f si="2" t="shared"/>
        <v>-26.64670658682635</v>
      </c>
      <c r="L12" s="7" t="n">
        <f si="2" t="shared"/>
        <v>11.200817273836329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467157.0</v>
      </c>
      <c r="E13" s="5" t="n">
        <v>1562.0</v>
      </c>
      <c r="F13" s="6" t="n">
        <v>465595.0</v>
      </c>
      <c r="G13" s="5" t="n">
        <f si="1" t="shared"/>
        <v>350487.0</v>
      </c>
      <c r="H13" s="5" t="n">
        <v>1785.0</v>
      </c>
      <c r="I13" s="6" t="n">
        <v>348702.0</v>
      </c>
      <c r="J13" s="7" t="n">
        <f si="2" t="shared"/>
        <v>33.287967884686175</v>
      </c>
      <c r="K13" s="7" t="n">
        <f si="2" t="shared"/>
        <v>-12.492997198879552</v>
      </c>
      <c r="L13" s="7" t="n">
        <f si="2" t="shared"/>
        <v>33.522319917866824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400038.0</v>
      </c>
      <c r="E14" s="5" t="n">
        <v>386.0</v>
      </c>
      <c r="F14" s="6" t="n">
        <v>399652.0</v>
      </c>
      <c r="G14" s="5" t="n">
        <f si="1" t="shared"/>
        <v>394688.0</v>
      </c>
      <c r="H14" s="5" t="n">
        <v>521.0</v>
      </c>
      <c r="I14" s="6" t="n">
        <v>394167.0</v>
      </c>
      <c r="J14" s="7" t="n">
        <f si="2" t="shared"/>
        <v>1.355501053997088</v>
      </c>
      <c r="K14" s="7" t="n">
        <f si="2" t="shared"/>
        <v>-25.911708253358924</v>
      </c>
      <c r="L14" s="7" t="n">
        <f si="2" t="shared"/>
        <v>1.391542163600712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370548.0</v>
      </c>
      <c r="E15" s="5" t="n">
        <v>1265.0</v>
      </c>
      <c r="F15" s="6" t="n">
        <v>369283.0</v>
      </c>
      <c r="G15" s="5" t="n">
        <f si="1" t="shared"/>
        <v>382529.0</v>
      </c>
      <c r="H15" s="5" t="n">
        <v>1896.0</v>
      </c>
      <c r="I15" s="6" t="n">
        <v>380633.0</v>
      </c>
      <c r="J15" s="7" t="n">
        <f si="2" t="shared"/>
        <v>-3.1320501190759353</v>
      </c>
      <c r="K15" s="7" t="n">
        <f si="2" t="shared"/>
        <v>-33.280590717299575</v>
      </c>
      <c r="L15" s="7" t="n">
        <f si="2" t="shared"/>
        <v>-2.981874929393935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25603.0</v>
      </c>
      <c r="E16" s="5" t="n">
        <f si="3" t="shared"/>
        <v>385.0</v>
      </c>
      <c r="F16" s="5" t="n">
        <f si="3" t="shared"/>
        <v>25218.0</v>
      </c>
      <c r="G16" s="5" t="n">
        <f si="3" t="shared"/>
        <v>22415.0</v>
      </c>
      <c r="H16" s="5" t="n">
        <f si="3" t="shared"/>
        <v>316.0</v>
      </c>
      <c r="I16" s="5" t="n">
        <f si="3" t="shared"/>
        <v>22099.0</v>
      </c>
      <c r="J16" s="7" t="n">
        <f si="2" t="shared"/>
        <v>14.222618782065588</v>
      </c>
      <c r="K16" s="7" t="n">
        <f si="2" t="shared"/>
        <v>21.835443037974688</v>
      </c>
      <c r="L16" s="7" t="n">
        <f si="2" t="shared"/>
        <v>14.113760803656273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2365391.0</v>
      </c>
      <c r="E17" s="5" t="n">
        <v>4983.0</v>
      </c>
      <c r="F17" s="6" t="n">
        <v>2360408.0</v>
      </c>
      <c r="G17" s="5" t="n">
        <f si="1" t="shared"/>
        <v>2253483.0</v>
      </c>
      <c r="H17" s="5" t="n">
        <v>6021.0</v>
      </c>
      <c r="I17" s="6" t="n">
        <v>2247462.0</v>
      </c>
      <c r="J17" s="7" t="n">
        <f si="2" t="shared"/>
        <v>4.966001518538188</v>
      </c>
      <c r="K17" s="7" t="n">
        <f si="2" t="shared"/>
        <v>-17.23966118584953</v>
      </c>
      <c r="L17" s="7" t="n">
        <f si="2" t="shared"/>
        <v>5.02549097604319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82101.0</v>
      </c>
      <c r="E18" s="5" t="n">
        <f si="4" t="shared"/>
        <v>39.0</v>
      </c>
      <c r="F18" s="5" t="n">
        <f si="4" t="shared"/>
        <v>82062.0</v>
      </c>
      <c r="G18" s="5" t="n">
        <f si="4" t="shared"/>
        <v>33000.0</v>
      </c>
      <c r="H18" s="5" t="n">
        <f si="4" t="shared"/>
        <v>31.0</v>
      </c>
      <c r="I18" s="5" t="n">
        <f si="4" t="shared"/>
        <v>32969.0</v>
      </c>
      <c r="J18" s="7" t="n">
        <f si="2" t="shared"/>
        <v>148.7909090909091</v>
      </c>
      <c r="K18" s="7" t="n">
        <f si="2" t="shared"/>
        <v>25.806451612903224</v>
      </c>
      <c r="L18" s="7" t="n">
        <f si="2" t="shared"/>
        <v>148.90654857593498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6577539.0</v>
      </c>
      <c r="E19" s="5" t="n">
        <v>1687288.0</v>
      </c>
      <c r="F19" s="6" t="n">
        <v>4890251.0</v>
      </c>
      <c r="G19" s="5" t="n">
        <f si="1" t="shared"/>
        <v>5432055.0</v>
      </c>
      <c r="H19" s="5" t="n">
        <v>1362863.0</v>
      </c>
      <c r="I19" s="6" t="n">
        <v>4069192.0</v>
      </c>
      <c r="J19" s="7" t="n">
        <f si="2" t="shared"/>
        <v>21.08748898897379</v>
      </c>
      <c r="K19" s="7" t="n">
        <f si="2" t="shared"/>
        <v>23.804667086860533</v>
      </c>
      <c r="L19" s="7" t="n">
        <f si="2" t="shared"/>
        <v>20.177445546929217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112137.0</v>
      </c>
      <c r="E20" s="5" t="n">
        <v>646.0</v>
      </c>
      <c r="F20" s="6" t="n">
        <v>111491.0</v>
      </c>
      <c r="G20" s="5" t="n">
        <f si="1" t="shared"/>
        <v>92404.0</v>
      </c>
      <c r="H20" s="5" t="n">
        <v>808.0</v>
      </c>
      <c r="I20" s="6" t="n">
        <v>91596.0</v>
      </c>
      <c r="J20" s="7" t="n">
        <f si="2" t="shared"/>
        <v>21.355136141292586</v>
      </c>
      <c r="K20" s="7" t="n">
        <f si="2" t="shared"/>
        <v>-20.049504950495045</v>
      </c>
      <c r="L20" s="7" t="n">
        <f si="2" t="shared"/>
        <v>21.72038080265515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651264.0</v>
      </c>
      <c r="E21" s="5" t="n">
        <v>6458.0</v>
      </c>
      <c r="F21" s="6" t="n">
        <v>644806.0</v>
      </c>
      <c r="G21" s="5" t="n">
        <f si="1" t="shared"/>
        <v>529532.0</v>
      </c>
      <c r="H21" s="5" t="n">
        <v>7552.0</v>
      </c>
      <c r="I21" s="6" t="n">
        <v>521980.0</v>
      </c>
      <c r="J21" s="7" t="n">
        <f si="2" t="shared"/>
        <v>22.988601255448216</v>
      </c>
      <c r="K21" s="7" t="n">
        <f si="2" t="shared"/>
        <v>-14.486228813559322</v>
      </c>
      <c r="L21" s="7" t="n">
        <f si="2" t="shared"/>
        <v>23.530786620177025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4403.0</v>
      </c>
      <c r="E22" s="5" t="n">
        <v>16.0</v>
      </c>
      <c r="F22" s="6" t="n">
        <v>4387.0</v>
      </c>
      <c r="G22" s="5" t="n">
        <f si="1" t="shared"/>
        <v>3436.0</v>
      </c>
      <c r="H22" s="5" t="n">
        <v>23.0</v>
      </c>
      <c r="I22" s="6" t="n">
        <v>3413.0</v>
      </c>
      <c r="J22" s="7" t="n">
        <f si="2" t="shared"/>
        <v>28.143189755529697</v>
      </c>
      <c r="K22" s="7" t="n">
        <f si="2" t="shared"/>
        <v>-30.434782608695656</v>
      </c>
      <c r="L22" s="7" t="n">
        <f si="2" t="shared"/>
        <v>28.53794315851157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4258.0</v>
      </c>
      <c r="E23" s="5" t="n">
        <v>182.0</v>
      </c>
      <c r="F23" s="6" t="n">
        <v>4076.0</v>
      </c>
      <c r="G23" s="5" t="n">
        <f si="1" t="shared"/>
        <v>3243.0</v>
      </c>
      <c r="H23" s="5" t="n">
        <v>220.0</v>
      </c>
      <c r="I23" s="6" t="n">
        <v>3023.0</v>
      </c>
      <c r="J23" s="7" t="n">
        <f si="2" t="shared"/>
        <v>31.29818069688559</v>
      </c>
      <c r="K23" s="7" t="n">
        <f si="2" t="shared"/>
        <v>-17.272727272727273</v>
      </c>
      <c r="L23" s="7" t="n">
        <f si="2" t="shared"/>
        <v>34.83294740324181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1089.0</v>
      </c>
      <c r="E24" s="5" t="n">
        <v>77.0</v>
      </c>
      <c r="F24" s="6" t="n">
        <v>1012.0</v>
      </c>
      <c r="G24" s="5" t="n">
        <f si="1" t="shared"/>
        <v>842.0</v>
      </c>
      <c r="H24" s="5" t="n">
        <v>112.0</v>
      </c>
      <c r="I24" s="6" t="n">
        <v>730.0</v>
      </c>
      <c r="J24" s="7" t="n">
        <f si="2" t="shared"/>
        <v>29.334916864608076</v>
      </c>
      <c r="K24" s="7" t="n">
        <f si="2" t="shared"/>
        <v>-31.25</v>
      </c>
      <c r="L24" s="7" t="n">
        <f si="2" t="shared"/>
        <v>38.63013698630138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11704.0</v>
      </c>
      <c r="E25" s="5" t="n">
        <f si="5" t="shared"/>
        <v>137.0</v>
      </c>
      <c r="F25" s="5" t="n">
        <f si="5" t="shared"/>
        <v>11567.0</v>
      </c>
      <c r="G25" s="5" t="n">
        <f si="5" t="shared"/>
        <v>10519.0</v>
      </c>
      <c r="H25" s="5" t="n">
        <f si="5" t="shared"/>
        <v>195.0</v>
      </c>
      <c r="I25" s="5" t="n">
        <f si="5" t="shared"/>
        <v>10324.0</v>
      </c>
      <c r="J25" s="7" t="n">
        <f si="2" t="shared"/>
        <v>11.265329403935741</v>
      </c>
      <c r="K25" s="7" t="n">
        <f si="2" t="shared"/>
        <v>-29.743589743589748</v>
      </c>
      <c r="L25" s="7" t="n">
        <f si="2" t="shared"/>
        <v>12.039907012785743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784855.0</v>
      </c>
      <c r="E26" s="5" t="n">
        <v>7516.0</v>
      </c>
      <c r="F26" s="6" t="n">
        <v>777339.0</v>
      </c>
      <c r="G26" s="5" t="n">
        <f si="1" t="shared"/>
        <v>639976.0</v>
      </c>
      <c r="H26" s="5" t="n">
        <v>8910.0</v>
      </c>
      <c r="I26" s="6" t="n">
        <v>631066.0</v>
      </c>
      <c r="J26" s="7" t="n">
        <f si="2" t="shared"/>
        <v>22.63819268222558</v>
      </c>
      <c r="K26" s="7" t="n">
        <f si="2" t="shared"/>
        <v>-15.645342312008982</v>
      </c>
      <c r="L26" s="7" t="n">
        <f si="2" t="shared"/>
        <v>23.178716647704036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7976.0</v>
      </c>
      <c r="E27" s="5" t="n">
        <v>31.0</v>
      </c>
      <c r="F27" s="6" t="n">
        <v>7945.0</v>
      </c>
      <c r="G27" s="5" t="n">
        <f si="1" t="shared"/>
        <v>6762.0</v>
      </c>
      <c r="H27" s="5" t="n">
        <v>62.0</v>
      </c>
      <c r="I27" s="6" t="n">
        <v>6700.0</v>
      </c>
      <c r="J27" s="7" t="n">
        <f si="2" t="shared"/>
        <v>17.953268263827262</v>
      </c>
      <c r="K27" s="7" t="n">
        <f si="2" t="shared"/>
        <v>-50.0</v>
      </c>
      <c r="L27" s="7" t="n">
        <f si="2" t="shared"/>
        <v>18.582089552238813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49853.0</v>
      </c>
      <c r="E28" s="5" t="n">
        <v>135.0</v>
      </c>
      <c r="F28" s="6" t="n">
        <v>49718.0</v>
      </c>
      <c r="G28" s="5" t="n">
        <f si="1" t="shared"/>
        <v>42852.0</v>
      </c>
      <c r="H28" s="5" t="n">
        <v>202.0</v>
      </c>
      <c r="I28" s="6" t="n">
        <v>42650.0</v>
      </c>
      <c r="J28" s="7" t="n">
        <f si="2" t="shared"/>
        <v>16.337627181928504</v>
      </c>
      <c r="K28" s="7" t="n">
        <f si="2" t="shared"/>
        <v>-33.168316831683164</v>
      </c>
      <c r="L28" s="7" t="n">
        <f si="2" t="shared"/>
        <v>16.572098475967167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73680.0</v>
      </c>
      <c r="E29" s="5" t="n">
        <v>122.0</v>
      </c>
      <c r="F29" s="6" t="n">
        <v>73558.0</v>
      </c>
      <c r="G29" s="5" t="n">
        <f si="1" t="shared"/>
        <v>60704.0</v>
      </c>
      <c r="H29" s="5" t="n">
        <v>181.0</v>
      </c>
      <c r="I29" s="6" t="n">
        <v>60523.0</v>
      </c>
      <c r="J29" s="7" t="n">
        <f si="2" t="shared"/>
        <v>21.375856615709022</v>
      </c>
      <c r="K29" s="7" t="n">
        <f si="2" t="shared"/>
        <v>-32.59668508287292</v>
      </c>
      <c r="L29" s="7" t="n">
        <f si="2" t="shared"/>
        <v>21.53726682418253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16752.0</v>
      </c>
      <c r="E30" s="5" t="n">
        <v>16.0</v>
      </c>
      <c r="F30" s="6" t="n">
        <v>16736.0</v>
      </c>
      <c r="G30" s="5" t="n">
        <f si="1" t="shared"/>
        <v>14330.0</v>
      </c>
      <c r="H30" s="5" t="n">
        <v>35.0</v>
      </c>
      <c r="I30" s="6" t="n">
        <v>14295.0</v>
      </c>
      <c r="J30" s="7" t="n">
        <f si="2" t="shared"/>
        <v>16.90160502442428</v>
      </c>
      <c r="K30" s="7" t="n">
        <f si="2" t="shared"/>
        <v>-54.28571428571429</v>
      </c>
      <c r="L30" s="7" t="n">
        <f si="2" t="shared"/>
        <v>17.07590066456803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24602.0</v>
      </c>
      <c r="E31" s="5" t="n">
        <v>32.0</v>
      </c>
      <c r="F31" s="6" t="n">
        <v>24570.0</v>
      </c>
      <c r="G31" s="5" t="n">
        <f si="1" t="shared"/>
        <v>21571.0</v>
      </c>
      <c r="H31" s="5" t="n">
        <v>51.0</v>
      </c>
      <c r="I31" s="6" t="n">
        <v>21520.0</v>
      </c>
      <c r="J31" s="7" t="n">
        <f si="2" t="shared"/>
        <v>14.051272541838578</v>
      </c>
      <c r="K31" s="7" t="n">
        <f si="2" t="shared"/>
        <v>-37.254901960784316</v>
      </c>
      <c r="L31" s="7" t="n">
        <f si="2" t="shared"/>
        <v>14.172862453531598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12471.0</v>
      </c>
      <c r="E32" s="5" t="n">
        <v>55.0</v>
      </c>
      <c r="F32" s="6" t="n">
        <v>12416.0</v>
      </c>
      <c r="G32" s="5" t="n">
        <f si="1" t="shared"/>
        <v>9870.0</v>
      </c>
      <c r="H32" s="5" t="n">
        <v>120.0</v>
      </c>
      <c r="I32" s="6" t="n">
        <v>9750.0</v>
      </c>
      <c r="J32" s="7" t="n">
        <f si="2" t="shared"/>
        <v>26.35258358662613</v>
      </c>
      <c r="K32" s="7" t="n">
        <f si="2" t="shared"/>
        <v>-54.16666666666667</v>
      </c>
      <c r="L32" s="7" t="n">
        <f si="2" t="shared"/>
        <v>27.343589743589746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12914.0</v>
      </c>
      <c r="E33" s="5" t="n">
        <v>46.0</v>
      </c>
      <c r="F33" s="6" t="n">
        <v>12868.0</v>
      </c>
      <c r="G33" s="5" t="n">
        <f si="1" t="shared"/>
        <v>9836.0</v>
      </c>
      <c r="H33" s="5" t="n">
        <v>53.0</v>
      </c>
      <c r="I33" s="6" t="n">
        <v>9783.0</v>
      </c>
      <c r="J33" s="7" t="n">
        <f si="2" t="shared"/>
        <v>31.2932086213908</v>
      </c>
      <c r="K33" s="7" t="n">
        <f si="2" t="shared"/>
        <v>-13.207547169811317</v>
      </c>
      <c r="L33" s="7" t="n">
        <f si="2" t="shared"/>
        <v>31.534294183788212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67882.0</v>
      </c>
      <c r="E34" s="5" t="n">
        <v>323.0</v>
      </c>
      <c r="F34" s="6" t="n">
        <v>67559.0</v>
      </c>
      <c r="G34" s="5" t="n">
        <f si="1" t="shared"/>
        <v>60779.0</v>
      </c>
      <c r="H34" s="5" t="n">
        <v>419.0</v>
      </c>
      <c r="I34" s="6" t="n">
        <v>60360.0</v>
      </c>
      <c r="J34" s="7" t="n">
        <f si="2" t="shared"/>
        <v>11.686602280392888</v>
      </c>
      <c r="K34" s="7" t="n">
        <f si="2" t="shared"/>
        <v>-22.911694510739856</v>
      </c>
      <c r="L34" s="7" t="n">
        <f si="2" t="shared"/>
        <v>11.926772697150433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9860.0</v>
      </c>
      <c r="E35" s="5" t="n">
        <v>7.0</v>
      </c>
      <c r="F35" s="6" t="n">
        <v>9853.0</v>
      </c>
      <c r="G35" s="5" t="n">
        <f si="1" t="shared"/>
        <v>8612.0</v>
      </c>
      <c r="H35" s="5" t="n">
        <v>18.0</v>
      </c>
      <c r="I35" s="6" t="n">
        <v>8594.0</v>
      </c>
      <c r="J35" s="7" t="n">
        <f si="2" t="shared"/>
        <v>14.491407338597305</v>
      </c>
      <c r="K35" s="7" t="n">
        <f si="2" t="shared"/>
        <v>-61.111111111111114</v>
      </c>
      <c r="L35" s="7" t="n">
        <f si="2" t="shared"/>
        <v>14.649755643472195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1691.0</v>
      </c>
      <c r="E36" s="5" t="n">
        <v>0.0</v>
      </c>
      <c r="F36" s="6" t="n">
        <v>1691.0</v>
      </c>
      <c r="G36" s="5" t="n">
        <f si="1" t="shared"/>
        <v>1428.0</v>
      </c>
      <c r="H36" s="5" t="n">
        <v>1.0</v>
      </c>
      <c r="I36" s="6" t="n">
        <v>1427.0</v>
      </c>
      <c r="J36" s="7" t="n">
        <f si="2" t="shared"/>
        <v>18.417366946778714</v>
      </c>
      <c r="K36" s="7" t="n">
        <f si="2" t="shared"/>
        <v>-100.0</v>
      </c>
      <c r="L36" s="7" t="n">
        <f si="2" t="shared"/>
        <v>18.50035038542397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7174.0</v>
      </c>
      <c r="E37" s="5" t="n">
        <v>23.0</v>
      </c>
      <c r="F37" s="6" t="n">
        <v>7151.0</v>
      </c>
      <c r="G37" s="5" t="n">
        <f si="1" t="shared"/>
        <v>6245.0</v>
      </c>
      <c r="H37" s="5" t="n">
        <v>27.0</v>
      </c>
      <c r="I37" s="6" t="n">
        <v>6218.0</v>
      </c>
      <c r="J37" s="7" t="n">
        <f si="2" t="shared"/>
        <v>14.875900720576452</v>
      </c>
      <c r="K37" s="7" t="n">
        <f si="2" t="shared"/>
        <v>-14.814814814814813</v>
      </c>
      <c r="L37" s="7" t="n">
        <f si="2" t="shared"/>
        <v>15.004824702476682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6821.0</v>
      </c>
      <c r="E38" s="5" t="n">
        <v>25.0</v>
      </c>
      <c r="F38" s="6" t="n">
        <v>6796.0</v>
      </c>
      <c r="G38" s="5" t="n">
        <f si="1" t="shared"/>
        <v>5592.0</v>
      </c>
      <c r="H38" s="5" t="n">
        <v>12.0</v>
      </c>
      <c r="I38" s="6" t="n">
        <v>5580.0</v>
      </c>
      <c r="J38" s="7" t="n">
        <f si="2" t="shared"/>
        <v>21.97782546494993</v>
      </c>
      <c r="K38" s="7" t="n">
        <f si="2" t="shared"/>
        <v>108.33333333333334</v>
      </c>
      <c r="L38" s="7" t="n">
        <f si="2" t="shared"/>
        <v>21.7921146953405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58305.0</v>
      </c>
      <c r="E39" s="5" t="n">
        <f si="6" t="shared"/>
        <v>69.0</v>
      </c>
      <c r="F39" s="5" t="n">
        <f si="6" t="shared"/>
        <v>58236.0</v>
      </c>
      <c r="G39" s="5" t="n">
        <f si="6" t="shared"/>
        <v>50405.0</v>
      </c>
      <c r="H39" s="5" t="n">
        <f si="6" t="shared"/>
        <v>64.0</v>
      </c>
      <c r="I39" s="5" t="n">
        <f si="6" t="shared"/>
        <v>50341.0</v>
      </c>
      <c r="J39" s="7" t="n">
        <f si="2" t="shared"/>
        <v>15.673048308699533</v>
      </c>
      <c r="K39" s="7" t="n">
        <f si="2" t="shared"/>
        <v>7.8125</v>
      </c>
      <c r="L39" s="7" t="n">
        <f si="2" t="shared"/>
        <v>15.683041655906727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349981.0</v>
      </c>
      <c r="E40" s="5" t="n">
        <v>884.0</v>
      </c>
      <c r="F40" s="6" t="n">
        <v>349097.0</v>
      </c>
      <c r="G40" s="5" t="n">
        <f si="1" t="shared"/>
        <v>298986.0</v>
      </c>
      <c r="H40" s="5" t="n">
        <v>1245.0</v>
      </c>
      <c r="I40" s="6" t="n">
        <v>297741.0</v>
      </c>
      <c r="J40" s="7" t="n">
        <f si="2" t="shared"/>
        <v>17.055982554367088</v>
      </c>
      <c r="K40" s="7" t="n">
        <f si="2" t="shared"/>
        <v>-28.995983935742974</v>
      </c>
      <c r="L40" s="7" t="n">
        <f si="2" t="shared"/>
        <v>17.248548234875273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112547.0</v>
      </c>
      <c r="E41" s="5" t="n">
        <v>392.0</v>
      </c>
      <c r="F41" s="6" t="n">
        <v>112155.0</v>
      </c>
      <c r="G41" s="5" t="n">
        <f si="1" t="shared"/>
        <v>87288.0</v>
      </c>
      <c r="H41" s="5" t="n">
        <v>678.0</v>
      </c>
      <c r="I41" s="6" t="n">
        <v>86610.0</v>
      </c>
      <c r="J41" s="7" t="n">
        <f si="2" t="shared"/>
        <v>28.93754009714966</v>
      </c>
      <c r="K41" s="7" t="n">
        <f si="2" t="shared"/>
        <v>-42.182890855457224</v>
      </c>
      <c r="L41" s="7" t="n">
        <f si="2" t="shared"/>
        <v>29.49428472462765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17053.0</v>
      </c>
      <c r="E42" s="5" t="n">
        <v>90.0</v>
      </c>
      <c r="F42" s="6" t="n">
        <v>16963.0</v>
      </c>
      <c r="G42" s="5" t="n">
        <f si="1" t="shared"/>
        <v>15040.0</v>
      </c>
      <c r="H42" s="5" t="n">
        <v>133.0</v>
      </c>
      <c r="I42" s="6" t="n">
        <v>14907.0</v>
      </c>
      <c r="J42" s="7" t="n">
        <f si="2" t="shared"/>
        <v>13.384308510638299</v>
      </c>
      <c r="K42" s="7" t="n">
        <f si="2" t="shared"/>
        <v>-32.330827067669176</v>
      </c>
      <c r="L42" s="7" t="n">
        <f si="2" t="shared"/>
        <v>13.792178171328896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2120.0</v>
      </c>
      <c r="E43" s="5" t="n">
        <f si="7" t="shared"/>
        <v>3.0</v>
      </c>
      <c r="F43" s="5" t="n">
        <f si="7" t="shared"/>
        <v>2117.0</v>
      </c>
      <c r="G43" s="5" t="n">
        <f si="7" t="shared"/>
        <v>1877.0</v>
      </c>
      <c r="H43" s="5" t="n">
        <f si="7" t="shared"/>
        <v>10.0</v>
      </c>
      <c r="I43" s="5" t="n">
        <f si="7" t="shared"/>
        <v>1867.0</v>
      </c>
      <c r="J43" s="7" t="n">
        <f si="2" t="shared"/>
        <v>12.94619072988812</v>
      </c>
      <c r="K43" s="7" t="n">
        <f si="2" t="shared"/>
        <v>-70.0</v>
      </c>
      <c r="L43" s="7" t="n">
        <f si="2" t="shared"/>
        <v>13.390465988216382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131720.0</v>
      </c>
      <c r="E44" s="5" t="n">
        <v>485.0</v>
      </c>
      <c r="F44" s="6" t="n">
        <v>131235.0</v>
      </c>
      <c r="G44" s="5" t="n">
        <f si="1" t="shared"/>
        <v>104205.0</v>
      </c>
      <c r="H44" s="5" t="n">
        <v>821.0</v>
      </c>
      <c r="I44" s="6" t="n">
        <v>103384.0</v>
      </c>
      <c r="J44" s="7" t="n">
        <f si="2" t="shared"/>
        <v>26.404683076627798</v>
      </c>
      <c r="K44" s="7" t="n">
        <f si="2" t="shared"/>
        <v>-40.925700365408034</v>
      </c>
      <c r="L44" s="7" t="n">
        <f si="2" t="shared"/>
        <v>26.93937166292657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4815.0</v>
      </c>
      <c r="E45" s="5" t="n">
        <v>103.0</v>
      </c>
      <c r="F45" s="6" t="n">
        <v>4712.0</v>
      </c>
      <c r="G45" s="5" t="n">
        <f si="1" t="shared"/>
        <v>4408.0</v>
      </c>
      <c r="H45" s="5" t="n">
        <v>143.0</v>
      </c>
      <c r="I45" s="6" t="n">
        <v>4265.0</v>
      </c>
      <c r="J45" s="7" t="n">
        <f si="2" t="shared"/>
        <v>9.233212341197827</v>
      </c>
      <c r="K45" s="7" t="n">
        <f si="2" t="shared"/>
        <v>-27.97202797202797</v>
      </c>
      <c r="L45" s="7" t="n">
        <f si="2" t="shared"/>
        <v>10.480656506447827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6725.0</v>
      </c>
      <c r="E46" s="5" t="n">
        <f si="8" t="shared"/>
        <v>43.0</v>
      </c>
      <c r="F46" s="5" t="n">
        <f si="8" t="shared"/>
        <v>6682.0</v>
      </c>
      <c r="G46" s="5" t="n">
        <f si="8" t="shared"/>
        <v>4946.0</v>
      </c>
      <c r="H46" s="5" t="n">
        <f si="8" t="shared"/>
        <v>56.0</v>
      </c>
      <c r="I46" s="5" t="n">
        <f si="8" t="shared"/>
        <v>4890.0</v>
      </c>
      <c r="J46" s="7" t="n">
        <f si="2" t="shared"/>
        <v>35.96845936109987</v>
      </c>
      <c r="K46" s="7" t="n">
        <f si="2" t="shared"/>
        <v>-23.214285714285708</v>
      </c>
      <c r="L46" s="7" t="n">
        <f si="2" t="shared"/>
        <v>36.64621676891615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11540.0</v>
      </c>
      <c r="E47" s="5" t="n">
        <v>146.0</v>
      </c>
      <c r="F47" s="6" t="n">
        <v>11394.0</v>
      </c>
      <c r="G47" s="5" t="n">
        <f si="1" t="shared"/>
        <v>9354.0</v>
      </c>
      <c r="H47" s="5" t="n">
        <v>199.0</v>
      </c>
      <c r="I47" s="6" t="n">
        <v>9155.0</v>
      </c>
      <c r="J47" s="7" t="n">
        <f si="2" t="shared"/>
        <v>23.369681419713494</v>
      </c>
      <c r="K47" s="7" t="n">
        <f si="2" t="shared"/>
        <v>-26.63316582914573</v>
      </c>
      <c r="L47" s="7" t="n">
        <f si="2" t="shared"/>
        <v>24.456581103222284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2051.0</v>
      </c>
      <c r="E48" s="5" t="n">
        <v>1050.0</v>
      </c>
      <c r="F48" s="12" t="n">
        <v>1001.0</v>
      </c>
      <c r="G48" s="5" t="n">
        <f si="1" t="shared"/>
        <v>2375.0</v>
      </c>
      <c r="H48" s="13" t="n">
        <v>1273.0</v>
      </c>
      <c r="I48" s="12" t="n">
        <v>1102.0</v>
      </c>
      <c r="J48" s="14" t="n">
        <f si="2" t="shared"/>
        <v>-13.6421052631579</v>
      </c>
      <c r="K48" s="14" t="n">
        <f si="2" t="shared"/>
        <v>-17.517674783974858</v>
      </c>
      <c r="L48" s="14" t="n">
        <f si="2" t="shared"/>
        <v>-9.165154264972774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7857686.0</v>
      </c>
      <c r="E49" s="5" t="n">
        <f ref="E49:I49" si="9" t="shared">E19+E26+E40+E44+E47+E48</f>
        <v>1697369.0</v>
      </c>
      <c r="F49" s="5" t="n">
        <f si="9" t="shared"/>
        <v>6160317.0</v>
      </c>
      <c r="G49" s="5" t="n">
        <f si="9" t="shared"/>
        <v>6486951.0</v>
      </c>
      <c r="H49" s="5" t="n">
        <f si="9" t="shared"/>
        <v>1375311.0</v>
      </c>
      <c r="I49" s="5" t="n">
        <f si="9" t="shared"/>
        <v>5111640.0</v>
      </c>
      <c r="J49" s="7" t="n">
        <f si="2" t="shared"/>
        <v>21.130651364562492</v>
      </c>
      <c r="K49" s="7" t="n">
        <f si="2" t="shared"/>
        <v>23.41710347695902</v>
      </c>
      <c r="L49" s="7" t="n">
        <f si="2" t="shared"/>
        <v>20.515470573045057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