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<sst xmlns="http://schemas.openxmlformats.org/spreadsheetml/2006/main" count="113" uniqueCount="62">
  <si>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</si>
  <si>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</si>
  <si>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</si>
  <si>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</si>
  <si>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</si>
  <si>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</si>
  <si>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</si>
  <si>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</si>
  <si>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</si>
  <si>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</si>
  <si>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</si>
  <si>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</si>
  <si>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</si>
  <si>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</si>
  <si>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</si>
  <si>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</si>
  <si>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</si>
  <si>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</si>
  <si>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</si>
  <si>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</si>
  <si>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</si>
  <si>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</si>
  <si>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</si>
  <si>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</si>
  <si>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</si>
  <si>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</si>
  <si>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</si>
  <si>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</si>
  <si>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</si>
  <si>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</si>
  <si>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</si>
  <si>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</si>
  <si>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</si>
  <si>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</si>
  <si>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</si>
  <si>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</si>
  <si>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</si>
  <si>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</si>
  <si>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</si>
  <si>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</si>
  <si>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</si>
  <si>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</si>
  <si>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</si>
  <si>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</si>
  <si>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</si>
  <si>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</si>
  <si>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</si>
  <si>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</si>
  <si>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</si>
  <si>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</si>
  <si>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</si>
  <si>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</si>
  <si>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</si>
  <si>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</si>
  <si>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</si>
  <si>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</si>
  <si>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</si>
  <si>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113年12月來臺旅客人次及成長率－按居住地分
Table 1-2 Visitor Arrivals by Residence,
December,2024</t>
  </si>
  <si>
    <t>113年12月 Dec.., 2024</t>
  </si>
  <si>
    <t>112年12月 Dec..,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</si>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</sst>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147879.0</v>
      </c>
      <c r="E4" s="5" t="n">
        <v>141550.0</v>
      </c>
      <c r="F4" s="6" t="n">
        <v>6329.0</v>
      </c>
      <c r="G4" s="5" t="n">
        <f>H4+I4</f>
        <v>148671.0</v>
      </c>
      <c r="H4" s="5" t="n">
        <v>140538.0</v>
      </c>
      <c r="I4" s="6" t="n">
        <v>8133.0</v>
      </c>
      <c r="J4" s="7" t="n">
        <f>IF(G4=0,"-",((D4/G4)-1)*100)</f>
        <v>-0.5327198982989279</v>
      </c>
      <c r="K4" s="7" t="n">
        <f>IF(H4=0,"-",((E4/H4)-1)*100)</f>
        <v>0.7200899400873872</v>
      </c>
      <c r="L4" s="7" t="n">
        <f>IF(I4=0,"-",((F4/I4)-1)*100)</f>
        <v>-22.181236935939996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60713.0</v>
      </c>
      <c r="E5" s="5" t="n">
        <v>59765.0</v>
      </c>
      <c r="F5" s="6" t="n">
        <v>948.0</v>
      </c>
      <c r="G5" s="5" t="n">
        <f ref="G5:G48" si="1" t="shared">H5+I5</f>
        <v>32459.0</v>
      </c>
      <c r="H5" s="5" t="n">
        <v>31548.0</v>
      </c>
      <c r="I5" s="6" t="n">
        <v>911.0</v>
      </c>
      <c r="J5" s="7" t="n">
        <f ref="J5:L49" si="2" t="shared">IF(G5=0,"-",((D5/G5)-1)*100)</f>
        <v>87.04519547737146</v>
      </c>
      <c r="K5" s="7" t="n">
        <f si="2" t="shared"/>
        <v>89.44148598960315</v>
      </c>
      <c r="L5" s="7" t="n">
        <f si="2" t="shared"/>
        <v>4.061470911086729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152820.0</v>
      </c>
      <c r="E6" s="5" t="n">
        <v>130.0</v>
      </c>
      <c r="F6" s="6" t="n">
        <v>152690.0</v>
      </c>
      <c r="G6" s="5" t="n">
        <f si="1" t="shared"/>
        <v>122902.0</v>
      </c>
      <c r="H6" s="5" t="n">
        <v>159.0</v>
      </c>
      <c r="I6" s="6" t="n">
        <v>122743.0</v>
      </c>
      <c r="J6" s="7" t="n">
        <f si="2" t="shared"/>
        <v>24.34297244959398</v>
      </c>
      <c r="K6" s="7" t="n">
        <f si="2" t="shared"/>
        <v>-18.23899371069182</v>
      </c>
      <c r="L6" s="7" t="n">
        <f si="2" t="shared"/>
        <v>24.39813268373756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123450.0</v>
      </c>
      <c r="E7" s="5" t="n">
        <v>131.0</v>
      </c>
      <c r="F7" s="6" t="n">
        <v>123319.0</v>
      </c>
      <c r="G7" s="5" t="n">
        <f si="1" t="shared"/>
        <v>104827.0</v>
      </c>
      <c r="H7" s="5" t="n">
        <v>187.0</v>
      </c>
      <c r="I7" s="6" t="n">
        <v>104640.0</v>
      </c>
      <c r="J7" s="7" t="n">
        <f si="2" t="shared"/>
        <v>17.765461188434273</v>
      </c>
      <c r="K7" s="7" t="n">
        <f si="2" t="shared"/>
        <v>-29.946524064171122</v>
      </c>
      <c r="L7" s="7" t="n">
        <f si="2" t="shared"/>
        <v>17.850726299694198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3232.0</v>
      </c>
      <c r="E8" s="5" t="n">
        <v>1.0</v>
      </c>
      <c r="F8" s="6" t="n">
        <v>3231.0</v>
      </c>
      <c r="G8" s="5" t="n">
        <f si="1" t="shared"/>
        <v>2523.0</v>
      </c>
      <c r="H8" s="5" t="n">
        <v>1.0</v>
      </c>
      <c r="I8" s="6" t="n">
        <v>2522.0</v>
      </c>
      <c r="J8" s="7" t="n">
        <f si="2" t="shared"/>
        <v>28.101466508125238</v>
      </c>
      <c r="K8" s="7" t="n">
        <f si="2" t="shared"/>
        <v>0.0</v>
      </c>
      <c r="L8" s="7" t="n">
        <f si="2" t="shared"/>
        <v>28.11260904044408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2157.0</v>
      </c>
      <c r="E9" s="5" t="n">
        <v>6.0</v>
      </c>
      <c r="F9" s="6" t="n">
        <v>2151.0</v>
      </c>
      <c r="G9" s="5" t="n">
        <f si="1" t="shared"/>
        <v>1389.0</v>
      </c>
      <c r="H9" s="5" t="n">
        <v>9.0</v>
      </c>
      <c r="I9" s="6" t="n">
        <v>1380.0</v>
      </c>
      <c r="J9" s="7" t="n">
        <f si="2" t="shared"/>
        <v>55.29157667386608</v>
      </c>
      <c r="K9" s="7" t="n">
        <f si="2" t="shared"/>
        <v>-33.333333333333336</v>
      </c>
      <c r="L9" s="7" t="n">
        <f si="2" t="shared"/>
        <v>55.869565217391305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44935.0</v>
      </c>
      <c r="E10" s="5" t="n">
        <v>57.0</v>
      </c>
      <c r="F10" s="6" t="n">
        <v>44878.0</v>
      </c>
      <c r="G10" s="5" t="n">
        <f si="1" t="shared"/>
        <v>60751.0</v>
      </c>
      <c r="H10" s="5" t="n">
        <v>73.0</v>
      </c>
      <c r="I10" s="6" t="n">
        <v>60678.0</v>
      </c>
      <c r="J10" s="7" t="n">
        <f si="2" t="shared"/>
        <v>-26.03413935573077</v>
      </c>
      <c r="K10" s="7" t="n">
        <f si="2" t="shared"/>
        <v>-21.91780821917808</v>
      </c>
      <c r="L10" s="7" t="n">
        <f si="2" t="shared"/>
        <v>-26.039091598272847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71224.0</v>
      </c>
      <c r="E11" s="5" t="n">
        <v>42.0</v>
      </c>
      <c r="F11" s="6" t="n">
        <v>71182.0</v>
      </c>
      <c r="G11" s="5" t="n">
        <f si="1" t="shared"/>
        <v>75727.0</v>
      </c>
      <c r="H11" s="5" t="n">
        <v>71.0</v>
      </c>
      <c r="I11" s="6" t="n">
        <v>75656.0</v>
      </c>
      <c r="J11" s="7" t="n">
        <f si="2" t="shared"/>
        <v>-5.946359950876179</v>
      </c>
      <c r="K11" s="7" t="n">
        <f si="2" t="shared"/>
        <v>-40.845070422535215</v>
      </c>
      <c r="L11" s="7" t="n">
        <f si="2" t="shared"/>
        <v>-5.913608966902828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21334.0</v>
      </c>
      <c r="E12" s="5" t="n">
        <v>27.0</v>
      </c>
      <c r="F12" s="6" t="n">
        <v>21307.0</v>
      </c>
      <c r="G12" s="5" t="n">
        <f si="1" t="shared"/>
        <v>20476.0</v>
      </c>
      <c r="H12" s="5" t="n">
        <v>32.0</v>
      </c>
      <c r="I12" s="6" t="n">
        <v>20444.0</v>
      </c>
      <c r="J12" s="7" t="n">
        <f si="2" t="shared"/>
        <v>4.190271537409651</v>
      </c>
      <c r="K12" s="7" t="n">
        <f si="2" t="shared"/>
        <v>-15.625</v>
      </c>
      <c r="L12" s="7" t="n">
        <f si="2" t="shared"/>
        <v>4.2212874192917305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51522.0</v>
      </c>
      <c r="E13" s="5" t="n">
        <v>176.0</v>
      </c>
      <c r="F13" s="6" t="n">
        <v>51346.0</v>
      </c>
      <c r="G13" s="5" t="n">
        <f si="1" t="shared"/>
        <v>41111.0</v>
      </c>
      <c r="H13" s="5" t="n">
        <v>257.0</v>
      </c>
      <c r="I13" s="6" t="n">
        <v>40854.0</v>
      </c>
      <c r="J13" s="7" t="n">
        <f si="2" t="shared"/>
        <v>25.324122497628366</v>
      </c>
      <c r="K13" s="7" t="n">
        <f si="2" t="shared"/>
        <v>-31.517509727626457</v>
      </c>
      <c r="L13" s="7" t="n">
        <f si="2" t="shared"/>
        <v>25.68169579478141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43944.0</v>
      </c>
      <c r="E14" s="5" t="n">
        <v>41.0</v>
      </c>
      <c r="F14" s="6" t="n">
        <v>43903.0</v>
      </c>
      <c r="G14" s="5" t="n">
        <f si="1" t="shared"/>
        <v>47493.0</v>
      </c>
      <c r="H14" s="5" t="n">
        <v>40.0</v>
      </c>
      <c r="I14" s="6" t="n">
        <v>47453.0</v>
      </c>
      <c r="J14" s="7" t="n">
        <f si="2" t="shared"/>
        <v>-7.472680184448233</v>
      </c>
      <c r="K14" s="7" t="n">
        <f si="2" t="shared"/>
        <v>2.499999999999991</v>
      </c>
      <c r="L14" s="7" t="n">
        <f si="2" t="shared"/>
        <v>-7.481086548795646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26237.0</v>
      </c>
      <c r="E15" s="5" t="n">
        <v>77.0</v>
      </c>
      <c r="F15" s="6" t="n">
        <v>26160.0</v>
      </c>
      <c r="G15" s="5" t="n">
        <f si="1" t="shared"/>
        <v>24641.0</v>
      </c>
      <c r="H15" s="5" t="n">
        <v>106.0</v>
      </c>
      <c r="I15" s="6" t="n">
        <v>24535.0</v>
      </c>
      <c r="J15" s="7" t="n">
        <f si="2" t="shared"/>
        <v>6.47700986161277</v>
      </c>
      <c r="K15" s="7" t="n">
        <f si="2" t="shared"/>
        <v>-27.35849056603774</v>
      </c>
      <c r="L15" s="7" t="n">
        <f si="2" t="shared"/>
        <v>6.623191359282665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2673.0</v>
      </c>
      <c r="E16" s="5" t="n">
        <f si="3" t="shared"/>
        <v>34.0</v>
      </c>
      <c r="F16" s="5" t="n">
        <f si="3" t="shared"/>
        <v>2639.0</v>
      </c>
      <c r="G16" s="5" t="n">
        <f si="3" t="shared"/>
        <v>2763.0</v>
      </c>
      <c r="H16" s="5" t="n">
        <f si="3" t="shared"/>
        <v>21.0</v>
      </c>
      <c r="I16" s="5" t="n">
        <f si="3" t="shared"/>
        <v>2742.0</v>
      </c>
      <c r="J16" s="7" t="n">
        <f si="2" t="shared"/>
        <v>-3.2573289902280145</v>
      </c>
      <c r="K16" s="7" t="n">
        <f si="2" t="shared"/>
        <v>61.904761904761905</v>
      </c>
      <c r="L16" s="7" t="n">
        <f si="2" t="shared"/>
        <v>-3.756382202771702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261869.0</v>
      </c>
      <c r="E17" s="5" t="n">
        <v>454.0</v>
      </c>
      <c r="F17" s="6" t="n">
        <v>261415.0</v>
      </c>
      <c r="G17" s="5" t="n">
        <f si="1" t="shared"/>
        <v>272962.0</v>
      </c>
      <c r="H17" s="5" t="n">
        <v>600.0</v>
      </c>
      <c r="I17" s="6" t="n">
        <v>272362.0</v>
      </c>
      <c r="J17" s="7" t="n">
        <f si="2" t="shared"/>
        <v>-4.063935639393024</v>
      </c>
      <c r="K17" s="7" t="n">
        <f si="2" t="shared"/>
        <v>-24.33333333333333</v>
      </c>
      <c r="L17" s="7" t="n">
        <f si="2" t="shared"/>
        <v>-4.019283159912179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13629.0</v>
      </c>
      <c r="E18" s="5" t="n">
        <f si="4" t="shared"/>
        <v>4.0</v>
      </c>
      <c r="F18" s="5" t="n">
        <f si="4" t="shared"/>
        <v>13625.0</v>
      </c>
      <c r="G18" s="5" t="n">
        <f si="4" t="shared"/>
        <v>5165.0</v>
      </c>
      <c r="H18" s="5" t="n">
        <f si="4" t="shared"/>
        <v>3.0</v>
      </c>
      <c r="I18" s="5" t="n">
        <f si="4" t="shared"/>
        <v>5162.0</v>
      </c>
      <c r="J18" s="7" t="n">
        <f si="2" t="shared"/>
        <v>163.87221684414328</v>
      </c>
      <c r="K18" s="7" t="n">
        <f si="2" t="shared"/>
        <v>33.33333333333333</v>
      </c>
      <c r="L18" s="7" t="n">
        <f si="2" t="shared"/>
        <v>163.9480821387059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765749.0</v>
      </c>
      <c r="E19" s="5" t="n">
        <v>202041.0</v>
      </c>
      <c r="F19" s="6" t="n">
        <v>563708.0</v>
      </c>
      <c r="G19" s="5" t="n">
        <f si="1" t="shared"/>
        <v>690898.0</v>
      </c>
      <c r="H19" s="5" t="n">
        <v>173045.0</v>
      </c>
      <c r="I19" s="6" t="n">
        <v>517853.0</v>
      </c>
      <c r="J19" s="7" t="n">
        <f si="2" t="shared"/>
        <v>10.8338712805653</v>
      </c>
      <c r="K19" s="7" t="n">
        <f si="2" t="shared"/>
        <v>16.75633505735503</v>
      </c>
      <c r="L19" s="7" t="n">
        <f si="2" t="shared"/>
        <v>8.85482945932532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10189.0</v>
      </c>
      <c r="E20" s="5" t="n">
        <v>64.0</v>
      </c>
      <c r="F20" s="6" t="n">
        <v>10125.0</v>
      </c>
      <c r="G20" s="5" t="n">
        <f si="1" t="shared"/>
        <v>9249.0</v>
      </c>
      <c r="H20" s="5" t="n">
        <v>71.0</v>
      </c>
      <c r="I20" s="6" t="n">
        <v>9178.0</v>
      </c>
      <c r="J20" s="7" t="n">
        <f si="2" t="shared"/>
        <v>10.163260893069515</v>
      </c>
      <c r="K20" s="7" t="n">
        <f si="2" t="shared"/>
        <v>-9.859154929577462</v>
      </c>
      <c r="L20" s="7" t="n">
        <f si="2" t="shared"/>
        <v>10.31815210285465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77044.0</v>
      </c>
      <c r="E21" s="5" t="n">
        <v>837.0</v>
      </c>
      <c r="F21" s="6" t="n">
        <v>76207.0</v>
      </c>
      <c r="G21" s="5" t="n">
        <f si="1" t="shared"/>
        <v>66963.0</v>
      </c>
      <c r="H21" s="5" t="n">
        <v>967.0</v>
      </c>
      <c r="I21" s="6" t="n">
        <v>65996.0</v>
      </c>
      <c r="J21" s="7" t="n">
        <f si="2" t="shared"/>
        <v>15.05458238131505</v>
      </c>
      <c r="K21" s="7" t="n">
        <f si="2" t="shared"/>
        <v>-13.443640124095136</v>
      </c>
      <c r="L21" s="7" t="n">
        <f si="2" t="shared"/>
        <v>15.47214982726226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379.0</v>
      </c>
      <c r="E22" s="5" t="n">
        <v>2.0</v>
      </c>
      <c r="F22" s="6" t="n">
        <v>377.0</v>
      </c>
      <c r="G22" s="5" t="n">
        <f si="1" t="shared"/>
        <v>312.0</v>
      </c>
      <c r="H22" s="5" t="n">
        <v>2.0</v>
      </c>
      <c r="I22" s="6" t="n">
        <v>310.0</v>
      </c>
      <c r="J22" s="7" t="n">
        <f si="2" t="shared"/>
        <v>21.474358974358964</v>
      </c>
      <c r="K22" s="7" t="n">
        <f si="2" t="shared"/>
        <v>0.0</v>
      </c>
      <c r="L22" s="7" t="n">
        <f si="2" t="shared"/>
        <v>21.612903225806445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518.0</v>
      </c>
      <c r="E23" s="5" t="n">
        <v>29.0</v>
      </c>
      <c r="F23" s="6" t="n">
        <v>489.0</v>
      </c>
      <c r="G23" s="5" t="n">
        <f si="1" t="shared"/>
        <v>380.0</v>
      </c>
      <c r="H23" s="5" t="n">
        <v>64.0</v>
      </c>
      <c r="I23" s="6" t="n">
        <v>316.0</v>
      </c>
      <c r="J23" s="7" t="n">
        <f si="2" t="shared"/>
        <v>36.31578947368421</v>
      </c>
      <c r="K23" s="7" t="n">
        <f si="2" t="shared"/>
        <v>-54.6875</v>
      </c>
      <c r="L23" s="7" t="n">
        <f si="2" t="shared"/>
        <v>54.74683544303798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92.0</v>
      </c>
      <c r="E24" s="5" t="n">
        <v>12.0</v>
      </c>
      <c r="F24" s="6" t="n">
        <v>80.0</v>
      </c>
      <c r="G24" s="5" t="n">
        <f si="1" t="shared"/>
        <v>112.0</v>
      </c>
      <c r="H24" s="5" t="n">
        <v>46.0</v>
      </c>
      <c r="I24" s="6" t="n">
        <v>66.0</v>
      </c>
      <c r="J24" s="7" t="n">
        <f si="2" t="shared"/>
        <v>-17.85714285714286</v>
      </c>
      <c r="K24" s="7" t="n">
        <f si="2" t="shared"/>
        <v>-73.91304347826086</v>
      </c>
      <c r="L24" s="7" t="n">
        <f si="2" t="shared"/>
        <v>21.212121212121215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741.0</v>
      </c>
      <c r="E25" s="5" t="n">
        <f si="5" t="shared"/>
        <v>11.0</v>
      </c>
      <c r="F25" s="5" t="n">
        <f si="5" t="shared"/>
        <v>730.0</v>
      </c>
      <c r="G25" s="5" t="n">
        <f si="5" t="shared"/>
        <v>654.0</v>
      </c>
      <c r="H25" s="5" t="n">
        <f si="5" t="shared"/>
        <v>27.0</v>
      </c>
      <c r="I25" s="5" t="n">
        <f si="5" t="shared"/>
        <v>627.0</v>
      </c>
      <c r="J25" s="7" t="n">
        <f si="2" t="shared"/>
        <v>13.30275229357798</v>
      </c>
      <c r="K25" s="7" t="n">
        <f si="2" t="shared"/>
        <v>-59.25925925925925</v>
      </c>
      <c r="L25" s="7" t="n">
        <f si="2" t="shared"/>
        <v>16.427432216905903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88963.0</v>
      </c>
      <c r="E26" s="5" t="n">
        <v>955.0</v>
      </c>
      <c r="F26" s="6" t="n">
        <v>88008.0</v>
      </c>
      <c r="G26" s="5" t="n">
        <f si="1" t="shared"/>
        <v>77670.0</v>
      </c>
      <c r="H26" s="5" t="n">
        <v>1177.0</v>
      </c>
      <c r="I26" s="6" t="n">
        <v>76493.0</v>
      </c>
      <c r="J26" s="7" t="n">
        <f si="2" t="shared"/>
        <v>14.539719325350852</v>
      </c>
      <c r="K26" s="7" t="n">
        <f si="2" t="shared"/>
        <v>-18.861512319456242</v>
      </c>
      <c r="L26" s="7" t="n">
        <f si="2" t="shared"/>
        <v>15.053665041245612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670.0</v>
      </c>
      <c r="E27" s="5" t="n">
        <v>4.0</v>
      </c>
      <c r="F27" s="6" t="n">
        <v>666.0</v>
      </c>
      <c r="G27" s="5" t="n">
        <f si="1" t="shared"/>
        <v>573.0</v>
      </c>
      <c r="H27" s="5" t="n">
        <v>7.0</v>
      </c>
      <c r="I27" s="6" t="n">
        <v>566.0</v>
      </c>
      <c r="J27" s="7" t="n">
        <f si="2" t="shared"/>
        <v>16.928446771378702</v>
      </c>
      <c r="K27" s="7" t="n">
        <f si="2" t="shared"/>
        <v>-42.85714285714286</v>
      </c>
      <c r="L27" s="7" t="n">
        <f si="2" t="shared"/>
        <v>17.66784452296819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3853.0</v>
      </c>
      <c r="E28" s="5" t="n">
        <v>9.0</v>
      </c>
      <c r="F28" s="6" t="n">
        <v>3844.0</v>
      </c>
      <c r="G28" s="5" t="n">
        <f si="1" t="shared"/>
        <v>4005.0</v>
      </c>
      <c r="H28" s="5" t="n">
        <v>7.0</v>
      </c>
      <c r="I28" s="6" t="n">
        <v>3998.0</v>
      </c>
      <c r="J28" s="7" t="n">
        <f si="2" t="shared"/>
        <v>-3.7952559300873934</v>
      </c>
      <c r="K28" s="7" t="n">
        <f si="2" t="shared"/>
        <v>28.57142857142858</v>
      </c>
      <c r="L28" s="7" t="n">
        <f si="2" t="shared"/>
        <v>-3.851925962981495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5458.0</v>
      </c>
      <c r="E29" s="5" t="n">
        <v>13.0</v>
      </c>
      <c r="F29" s="6" t="n">
        <v>5445.0</v>
      </c>
      <c r="G29" s="5" t="n">
        <f si="1" t="shared"/>
        <v>6361.0</v>
      </c>
      <c r="H29" s="5" t="n">
        <v>22.0</v>
      </c>
      <c r="I29" s="6" t="n">
        <v>6339.0</v>
      </c>
      <c r="J29" s="7" t="n">
        <f si="2" t="shared"/>
        <v>-14.195881150762457</v>
      </c>
      <c r="K29" s="7" t="n">
        <f si="2" t="shared"/>
        <v>-40.90909090909091</v>
      </c>
      <c r="L29" s="7" t="n">
        <f si="2" t="shared"/>
        <v>-14.10317084713677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1627.0</v>
      </c>
      <c r="E30" s="5" t="n">
        <v>1.0</v>
      </c>
      <c r="F30" s="6" t="n">
        <v>1626.0</v>
      </c>
      <c r="G30" s="5" t="n">
        <f si="1" t="shared"/>
        <v>1363.0</v>
      </c>
      <c r="H30" s="5" t="n">
        <v>3.0</v>
      </c>
      <c r="I30" s="6" t="n">
        <v>1360.0</v>
      </c>
      <c r="J30" s="7" t="n">
        <f si="2" t="shared"/>
        <v>19.369038884812916</v>
      </c>
      <c r="K30" s="7" t="n">
        <f si="2" t="shared"/>
        <v>-66.66666666666667</v>
      </c>
      <c r="L30" s="7" t="n">
        <f si="2" t="shared"/>
        <v>19.55882352941176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2083.0</v>
      </c>
      <c r="E31" s="5" t="n">
        <v>7.0</v>
      </c>
      <c r="F31" s="6" t="n">
        <v>2076.0</v>
      </c>
      <c r="G31" s="5" t="n">
        <f si="1" t="shared"/>
        <v>1911.0</v>
      </c>
      <c r="H31" s="5" t="n">
        <v>4.0</v>
      </c>
      <c r="I31" s="6" t="n">
        <v>1907.0</v>
      </c>
      <c r="J31" s="7" t="n">
        <f si="2" t="shared"/>
        <v>9.000523286237572</v>
      </c>
      <c r="K31" s="7" t="n">
        <f si="2" t="shared"/>
        <v>75.0</v>
      </c>
      <c r="L31" s="7" t="n">
        <f si="2" t="shared"/>
        <v>8.862087047718937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1117.0</v>
      </c>
      <c r="E32" s="5" t="n">
        <v>6.0</v>
      </c>
      <c r="F32" s="6" t="n">
        <v>1111.0</v>
      </c>
      <c r="G32" s="5" t="n">
        <f si="1" t="shared"/>
        <v>898.0</v>
      </c>
      <c r="H32" s="5" t="n">
        <v>10.0</v>
      </c>
      <c r="I32" s="6" t="n">
        <v>888.0</v>
      </c>
      <c r="J32" s="7" t="n">
        <f si="2" t="shared"/>
        <v>24.387527839643663</v>
      </c>
      <c r="K32" s="7" t="n">
        <f si="2" t="shared"/>
        <v>-40.0</v>
      </c>
      <c r="L32" s="7" t="n">
        <f si="2" t="shared"/>
        <v>25.112612612612615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1228.0</v>
      </c>
      <c r="E33" s="5" t="n">
        <v>4.0</v>
      </c>
      <c r="F33" s="6" t="n">
        <v>1224.0</v>
      </c>
      <c r="G33" s="5" t="n">
        <f si="1" t="shared"/>
        <v>1017.0</v>
      </c>
      <c r="H33" s="5" t="n">
        <v>1.0</v>
      </c>
      <c r="I33" s="6" t="n">
        <v>1016.0</v>
      </c>
      <c r="J33" s="7" t="n">
        <f si="2" t="shared"/>
        <v>20.747295968534907</v>
      </c>
      <c r="K33" s="7" t="n">
        <f si="2" t="shared"/>
        <v>300.0</v>
      </c>
      <c r="L33" s="7" t="n">
        <f si="2" t="shared"/>
        <v>20.472440944881896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5556.0</v>
      </c>
      <c r="E34" s="5" t="n">
        <v>27.0</v>
      </c>
      <c r="F34" s="6" t="n">
        <v>5529.0</v>
      </c>
      <c r="G34" s="5" t="n">
        <f si="1" t="shared"/>
        <v>5070.0</v>
      </c>
      <c r="H34" s="5" t="n">
        <v>46.0</v>
      </c>
      <c r="I34" s="6" t="n">
        <v>5024.0</v>
      </c>
      <c r="J34" s="7" t="n">
        <f si="2" t="shared"/>
        <v>9.585798816568047</v>
      </c>
      <c r="K34" s="7" t="n">
        <f si="2" t="shared"/>
        <v>-41.30434782608695</v>
      </c>
      <c r="L34" s="7" t="n">
        <f si="2" t="shared"/>
        <v>10.051751592356695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867.0</v>
      </c>
      <c r="E35" s="5" t="n">
        <v>2.0</v>
      </c>
      <c r="F35" s="6" t="n">
        <v>865.0</v>
      </c>
      <c r="G35" s="5" t="n">
        <f si="1" t="shared"/>
        <v>845.0</v>
      </c>
      <c r="H35" s="5" t="n">
        <v>1.0</v>
      </c>
      <c r="I35" s="6" t="n">
        <v>844.0</v>
      </c>
      <c r="J35" s="7" t="n">
        <f si="2" t="shared"/>
        <v>2.6035502958579926</v>
      </c>
      <c r="K35" s="7" t="n">
        <f si="2" t="shared"/>
        <v>100.0</v>
      </c>
      <c r="L35" s="7" t="n">
        <f si="2" t="shared"/>
        <v>2.4881516587677677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156.0</v>
      </c>
      <c r="E36" s="5" t="n">
        <v>0.0</v>
      </c>
      <c r="F36" s="6" t="n">
        <v>156.0</v>
      </c>
      <c r="G36" s="5" t="n">
        <f si="1" t="shared"/>
        <v>117.0</v>
      </c>
      <c r="H36" s="5" t="n">
        <v>0.0</v>
      </c>
      <c r="I36" s="6" t="n">
        <v>117.0</v>
      </c>
      <c r="J36" s="7" t="n">
        <f si="2" t="shared"/>
        <v>33.33333333333333</v>
      </c>
      <c r="K36" s="7" t="str">
        <f si="2" t="shared"/>
        <v>-</v>
      </c>
      <c r="L36" s="7" t="n">
        <f si="2" t="shared"/>
        <v>33.33333333333333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849.0</v>
      </c>
      <c r="E37" s="5" t="n">
        <v>5.0</v>
      </c>
      <c r="F37" s="6" t="n">
        <v>844.0</v>
      </c>
      <c r="G37" s="5" t="n">
        <f si="1" t="shared"/>
        <v>690.0</v>
      </c>
      <c r="H37" s="5" t="n">
        <v>2.0</v>
      </c>
      <c r="I37" s="6" t="n">
        <v>688.0</v>
      </c>
      <c r="J37" s="7" t="n">
        <f si="2" t="shared"/>
        <v>23.043478260869566</v>
      </c>
      <c r="K37" s="7" t="n">
        <f si="2" t="shared"/>
        <v>150.0</v>
      </c>
      <c r="L37" s="7" t="n">
        <f si="2" t="shared"/>
        <v>22.67441860465116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535.0</v>
      </c>
      <c r="E38" s="5" t="n">
        <v>4.0</v>
      </c>
      <c r="F38" s="6" t="n">
        <v>531.0</v>
      </c>
      <c r="G38" s="5" t="n">
        <f si="1" t="shared"/>
        <v>477.0</v>
      </c>
      <c r="H38" s="5" t="n">
        <v>1.0</v>
      </c>
      <c r="I38" s="6" t="n">
        <v>476.0</v>
      </c>
      <c r="J38" s="7" t="n">
        <f si="2" t="shared"/>
        <v>12.159329140461207</v>
      </c>
      <c r="K38" s="7" t="n">
        <f si="2" t="shared"/>
        <v>300.0</v>
      </c>
      <c r="L38" s="7" t="n">
        <f si="2" t="shared"/>
        <v>11.5546218487395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5128.0</v>
      </c>
      <c r="E39" s="5" t="n">
        <f si="6" t="shared"/>
        <v>6.0</v>
      </c>
      <c r="F39" s="5" t="n">
        <f si="6" t="shared"/>
        <v>5122.0</v>
      </c>
      <c r="G39" s="5" t="n">
        <f si="6" t="shared"/>
        <v>4455.0</v>
      </c>
      <c r="H39" s="5" t="n">
        <f si="6" t="shared"/>
        <v>6.0</v>
      </c>
      <c r="I39" s="5" t="n">
        <f si="6" t="shared"/>
        <v>4449.0</v>
      </c>
      <c r="J39" s="7" t="n">
        <f si="2" t="shared"/>
        <v>15.106621773288431</v>
      </c>
      <c r="K39" s="7" t="n">
        <f si="2" t="shared"/>
        <v>0.0</v>
      </c>
      <c r="L39" s="7" t="n">
        <f si="2" t="shared"/>
        <v>15.126994830298933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29127.0</v>
      </c>
      <c r="E40" s="5" t="n">
        <v>88.0</v>
      </c>
      <c r="F40" s="6" t="n">
        <v>29039.0</v>
      </c>
      <c r="G40" s="5" t="n">
        <f si="1" t="shared"/>
        <v>27782.0</v>
      </c>
      <c r="H40" s="5" t="n">
        <v>110.0</v>
      </c>
      <c r="I40" s="6" t="n">
        <v>27672.0</v>
      </c>
      <c r="J40" s="7" t="n">
        <f si="2" t="shared"/>
        <v>4.841264127852574</v>
      </c>
      <c r="K40" s="7" t="n">
        <f si="2" t="shared"/>
        <v>-19.999999999999996</v>
      </c>
      <c r="L40" s="7" t="n">
        <f si="2" t="shared"/>
        <v>4.940011564035851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15948.0</v>
      </c>
      <c r="E41" s="5" t="n">
        <v>90.0</v>
      </c>
      <c r="F41" s="6" t="n">
        <v>15858.0</v>
      </c>
      <c r="G41" s="5" t="n">
        <f si="1" t="shared"/>
        <v>14750.0</v>
      </c>
      <c r="H41" s="5" t="n">
        <v>109.0</v>
      </c>
      <c r="I41" s="6" t="n">
        <v>14641.0</v>
      </c>
      <c r="J41" s="7" t="n">
        <f si="2" t="shared"/>
        <v>8.12203389830508</v>
      </c>
      <c r="K41" s="7" t="n">
        <f si="2" t="shared"/>
        <v>-17.431192660550455</v>
      </c>
      <c r="L41" s="7" t="n">
        <f si="2" t="shared"/>
        <v>8.312273751792908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2379.0</v>
      </c>
      <c r="E42" s="5" t="n">
        <v>16.0</v>
      </c>
      <c r="F42" s="6" t="n">
        <v>2363.0</v>
      </c>
      <c r="G42" s="5" t="n">
        <f si="1" t="shared"/>
        <v>2454.0</v>
      </c>
      <c r="H42" s="5" t="n">
        <v>28.0</v>
      </c>
      <c r="I42" s="6" t="n">
        <v>2426.0</v>
      </c>
      <c r="J42" s="7" t="n">
        <f si="2" t="shared"/>
        <v>-3.0562347188264005</v>
      </c>
      <c r="K42" s="7" t="n">
        <f si="2" t="shared"/>
        <v>-42.85714285714286</v>
      </c>
      <c r="L42" s="7" t="n">
        <f si="2" t="shared"/>
        <v>-2.5968672712283647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198.0</v>
      </c>
      <c r="E43" s="5" t="n">
        <f si="7" t="shared"/>
        <v>0.0</v>
      </c>
      <c r="F43" s="5" t="n">
        <f si="7" t="shared"/>
        <v>198.0</v>
      </c>
      <c r="G43" s="5" t="n">
        <f si="7" t="shared"/>
        <v>125.0</v>
      </c>
      <c r="H43" s="5" t="n">
        <f si="7" t="shared"/>
        <v>3.0</v>
      </c>
      <c r="I43" s="5" t="n">
        <f si="7" t="shared"/>
        <v>122.0</v>
      </c>
      <c r="J43" s="7" t="n">
        <f si="2" t="shared"/>
        <v>58.400000000000006</v>
      </c>
      <c r="K43" s="7" t="n">
        <f si="2" t="shared"/>
        <v>-100.0</v>
      </c>
      <c r="L43" s="7" t="n">
        <f si="2" t="shared"/>
        <v>62.295081967213115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18525.0</v>
      </c>
      <c r="E44" s="5" t="n">
        <v>106.0</v>
      </c>
      <c r="F44" s="6" t="n">
        <v>18419.0</v>
      </c>
      <c r="G44" s="5" t="n">
        <f si="1" t="shared"/>
        <v>17329.0</v>
      </c>
      <c r="H44" s="5" t="n">
        <v>140.0</v>
      </c>
      <c r="I44" s="6" t="n">
        <v>17189.0</v>
      </c>
      <c r="J44" s="7" t="n">
        <f si="2" t="shared"/>
        <v>6.90172543135783</v>
      </c>
      <c r="K44" s="7" t="n">
        <f si="2" t="shared"/>
        <v>-24.28571428571429</v>
      </c>
      <c r="L44" s="7" t="n">
        <f si="2" t="shared"/>
        <v>7.155739135493633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452.0</v>
      </c>
      <c r="E45" s="5" t="n">
        <v>46.0</v>
      </c>
      <c r="F45" s="6" t="n">
        <v>406.0</v>
      </c>
      <c r="G45" s="5" t="n">
        <f si="1" t="shared"/>
        <v>427.0</v>
      </c>
      <c r="H45" s="5" t="n">
        <v>60.0</v>
      </c>
      <c r="I45" s="6" t="n">
        <v>367.0</v>
      </c>
      <c r="J45" s="7" t="n">
        <f si="2" t="shared"/>
        <v>5.854800936768156</v>
      </c>
      <c r="K45" s="7" t="n">
        <f si="2" t="shared"/>
        <v>-23.33333333333333</v>
      </c>
      <c r="L45" s="7" t="n">
        <f si="2" t="shared"/>
        <v>10.626702997275196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650.0</v>
      </c>
      <c r="E46" s="5" t="n">
        <f si="8" t="shared"/>
        <v>2.0</v>
      </c>
      <c r="F46" s="5" t="n">
        <f si="8" t="shared"/>
        <v>648.0</v>
      </c>
      <c r="G46" s="5" t="n">
        <f si="8" t="shared"/>
        <v>443.0</v>
      </c>
      <c r="H46" s="5" t="n">
        <f si="8" t="shared"/>
        <v>2.0</v>
      </c>
      <c r="I46" s="5" t="n">
        <f si="8" t="shared"/>
        <v>441.0</v>
      </c>
      <c r="J46" s="7" t="n">
        <f si="2" t="shared"/>
        <v>46.72686230248306</v>
      </c>
      <c r="K46" s="7" t="n">
        <f si="2" t="shared"/>
        <v>0.0</v>
      </c>
      <c r="L46" s="7" t="n">
        <f si="2" t="shared"/>
        <v>46.93877551020409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1102.0</v>
      </c>
      <c r="E47" s="5" t="n">
        <v>48.0</v>
      </c>
      <c r="F47" s="6" t="n">
        <v>1054.0</v>
      </c>
      <c r="G47" s="5" t="n">
        <f si="1" t="shared"/>
        <v>870.0</v>
      </c>
      <c r="H47" s="5" t="n">
        <v>62.0</v>
      </c>
      <c r="I47" s="6" t="n">
        <v>808.0</v>
      </c>
      <c r="J47" s="7" t="n">
        <f si="2" t="shared"/>
        <v>26.66666666666666</v>
      </c>
      <c r="K47" s="7" t="n">
        <f si="2" t="shared"/>
        <v>-22.580645161290324</v>
      </c>
      <c r="L47" s="7" t="n">
        <f si="2" t="shared"/>
        <v>30.445544554455452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153.0</v>
      </c>
      <c r="E48" s="5" t="n">
        <v>86.0</v>
      </c>
      <c r="F48" s="12" t="n">
        <v>67.0</v>
      </c>
      <c r="G48" s="5" t="n">
        <f si="1" t="shared"/>
        <v>216.0</v>
      </c>
      <c r="H48" s="13" t="n">
        <v>96.0</v>
      </c>
      <c r="I48" s="12" t="n">
        <v>120.0</v>
      </c>
      <c r="J48" s="14" t="n">
        <f si="2" t="shared"/>
        <v>-29.166666666666664</v>
      </c>
      <c r="K48" s="14" t="n">
        <f si="2" t="shared"/>
        <v>-10.416666666666663</v>
      </c>
      <c r="L48" s="14" t="n">
        <f si="2" t="shared"/>
        <v>-44.166666666666664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903619.0</v>
      </c>
      <c r="E49" s="5" t="n">
        <f ref="E49:I49" si="9" t="shared">E19+E26+E40+E44+E47+E48</f>
        <v>203324.0</v>
      </c>
      <c r="F49" s="5" t="n">
        <f si="9" t="shared"/>
        <v>700295.0</v>
      </c>
      <c r="G49" s="5" t="n">
        <f si="9" t="shared"/>
        <v>814765.0</v>
      </c>
      <c r="H49" s="5" t="n">
        <f si="9" t="shared"/>
        <v>174630.0</v>
      </c>
      <c r="I49" s="5" t="n">
        <f si="9" t="shared"/>
        <v>640135.0</v>
      </c>
      <c r="J49" s="7" t="n">
        <f si="2" t="shared"/>
        <v>10.905475812043974</v>
      </c>
      <c r="K49" s="7" t="n">
        <f si="2" t="shared"/>
        <v>16.431311916623727</v>
      </c>
      <c r="L49" s="7" t="n">
        <f si="2" t="shared"/>
        <v>9.398017605661302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