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<sst xmlns="http://schemas.openxmlformats.org/spreadsheetml/2006/main" count="109" uniqueCount="64">
  <si>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</si>
  <si>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</si>
  <si>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</si>
  <si>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</si>
  <si>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</si>
  <si>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</si>
  <si>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</si>
  <si>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</si>
  <si>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</si>
  <si>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</si>
  <si>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</si>
  <si>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</si>
  <si>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</si>
  <si>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</si>
  <si>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</si>
  <si>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</si>
  <si>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</si>
  <si>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</si>
  <si>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</si>
  <si>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</si>
  <si>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</si>
  <si>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</si>
  <si>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</si>
  <si>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</si>
  <si>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</si>
  <si>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</si>
  <si>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</si>
  <si>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</si>
  <si>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</si>
  <si>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</si>
  <si>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</si>
  <si>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</si>
  <si>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</si>
  <si>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</si>
  <si>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</si>
  <si>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</si>
  <si>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</si>
  <si>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</si>
  <si>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</si>
  <si>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</si>
  <si>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</si>
  <si>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</si>
  <si>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</si>
  <si>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</si>
  <si>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</si>
  <si>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</si>
  <si>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</si>
  <si>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</si>
  <si>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</si>
  <si>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</si>
  <si>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</si>
  <si>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</si>
  <si>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</si>
  <si>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</si>
  <si>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</si>
  <si>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</si>
  <si>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</si>
  <si>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</si>
  <si>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</si>
  <si>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</si>
  <si>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</si>
  <si>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</si>
  <si>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113年12月來臺旅客人次－按年齡分
Table 1-5   Visitor Arrivals by Age,
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</si>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</sst>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10824.0</v>
      </c>
      <c r="E3" s="2" t="n">
        <v>10148.0</v>
      </c>
      <c r="F3" s="2" t="n">
        <v>26526.0</v>
      </c>
      <c r="G3" s="2" t="n">
        <v>35763.0</v>
      </c>
      <c r="H3" s="2" t="n">
        <v>26744.0</v>
      </c>
      <c r="I3" s="2" t="n">
        <v>18375.0</v>
      </c>
      <c r="J3" s="2" t="n">
        <v>19499.0</v>
      </c>
      <c r="K3" s="2" t="n">
        <f>SUM(D3:J3)</f>
        <v>147879.0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1578.0</v>
      </c>
      <c r="E4" s="2" t="n">
        <v>1566.0</v>
      </c>
      <c r="F4" s="2" t="n">
        <v>16281.0</v>
      </c>
      <c r="G4" s="2" t="n">
        <v>16759.0</v>
      </c>
      <c r="H4" s="2" t="n">
        <v>10688.0</v>
      </c>
      <c r="I4" s="2" t="n">
        <v>6908.0</v>
      </c>
      <c r="J4" s="2" t="n">
        <v>6933.0</v>
      </c>
      <c r="K4" s="2" t="n">
        <f ref="K4:K48" si="0" t="shared">SUM(D4:J4)</f>
        <v>60713.0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5669.0</v>
      </c>
      <c r="E5" s="2" t="n">
        <v>19428.0</v>
      </c>
      <c r="F5" s="2" t="n">
        <v>21793.0</v>
      </c>
      <c r="G5" s="2" t="n">
        <v>19602.0</v>
      </c>
      <c r="H5" s="2" t="n">
        <v>25092.0</v>
      </c>
      <c r="I5" s="2" t="n">
        <v>29465.0</v>
      </c>
      <c r="J5" s="2" t="n">
        <v>31771.0</v>
      </c>
      <c r="K5" s="2" t="n">
        <f si="0" t="shared"/>
        <v>152820.0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3845.0</v>
      </c>
      <c r="E6" s="2" t="n">
        <v>9281.0</v>
      </c>
      <c r="F6" s="2" t="n">
        <v>26410.0</v>
      </c>
      <c r="G6" s="2" t="n">
        <v>25217.0</v>
      </c>
      <c r="H6" s="2" t="n">
        <v>20413.0</v>
      </c>
      <c r="I6" s="2" t="n">
        <v>20966.0</v>
      </c>
      <c r="J6" s="2" t="n">
        <v>17318.0</v>
      </c>
      <c r="K6" s="2" t="n">
        <f si="0" t="shared"/>
        <v>123450.0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83.0</v>
      </c>
      <c r="E7" s="2" t="n">
        <v>124.0</v>
      </c>
      <c r="F7" s="2" t="n">
        <v>718.0</v>
      </c>
      <c r="G7" s="2" t="n">
        <v>1052.0</v>
      </c>
      <c r="H7" s="2" t="n">
        <v>744.0</v>
      </c>
      <c r="I7" s="2" t="n">
        <v>324.0</v>
      </c>
      <c r="J7" s="2" t="n">
        <v>187.0</v>
      </c>
      <c r="K7" s="2" t="n">
        <f si="0" t="shared"/>
        <v>3232.0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95.0</v>
      </c>
      <c r="E8" s="2" t="n">
        <v>103.0</v>
      </c>
      <c r="F8" s="2" t="n">
        <v>405.0</v>
      </c>
      <c r="G8" s="2" t="n">
        <v>555.0</v>
      </c>
      <c r="H8" s="2" t="n">
        <v>434.0</v>
      </c>
      <c r="I8" s="2" t="n">
        <v>269.0</v>
      </c>
      <c r="J8" s="2" t="n">
        <v>296.0</v>
      </c>
      <c r="K8" s="2" t="n">
        <f si="0" t="shared"/>
        <v>2157.0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2842.0</v>
      </c>
      <c r="E9" s="2" t="n">
        <v>4650.0</v>
      </c>
      <c r="F9" s="2" t="n">
        <v>9071.0</v>
      </c>
      <c r="G9" s="2" t="n">
        <v>9582.0</v>
      </c>
      <c r="H9" s="2" t="n">
        <v>7925.0</v>
      </c>
      <c r="I9" s="2" t="n">
        <v>5929.0</v>
      </c>
      <c r="J9" s="2" t="n">
        <v>4936.0</v>
      </c>
      <c r="K9" s="2" t="n">
        <f si="0" t="shared"/>
        <v>44935.0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7014.0</v>
      </c>
      <c r="E10" s="2" t="n">
        <v>9714.0</v>
      </c>
      <c r="F10" s="2" t="n">
        <v>9886.0</v>
      </c>
      <c r="G10" s="2" t="n">
        <v>12369.0</v>
      </c>
      <c r="H10" s="2" t="n">
        <v>13956.0</v>
      </c>
      <c r="I10" s="2" t="n">
        <v>9836.0</v>
      </c>
      <c r="J10" s="2" t="n">
        <v>8449.0</v>
      </c>
      <c r="K10" s="2" t="n">
        <f si="0" t="shared"/>
        <v>71224.0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1099.0</v>
      </c>
      <c r="E11" s="2" t="n">
        <v>2590.0</v>
      </c>
      <c r="F11" s="2" t="n">
        <v>5032.0</v>
      </c>
      <c r="G11" s="2" t="n">
        <v>4803.0</v>
      </c>
      <c r="H11" s="2" t="n">
        <v>4154.0</v>
      </c>
      <c r="I11" s="2" t="n">
        <v>1928.0</v>
      </c>
      <c r="J11" s="2" t="n">
        <v>1728.0</v>
      </c>
      <c r="K11" s="2" t="n">
        <f si="0" t="shared"/>
        <v>21334.0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2620.0</v>
      </c>
      <c r="E12" s="2" t="n">
        <v>4413.0</v>
      </c>
      <c r="F12" s="2" t="n">
        <v>13519.0</v>
      </c>
      <c r="G12" s="2" t="n">
        <v>13516.0</v>
      </c>
      <c r="H12" s="2" t="n">
        <v>7231.0</v>
      </c>
      <c r="I12" s="2" t="n">
        <v>5402.0</v>
      </c>
      <c r="J12" s="2" t="n">
        <v>4821.0</v>
      </c>
      <c r="K12" s="2" t="n">
        <f si="0" t="shared"/>
        <v>51522.0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1333.0</v>
      </c>
      <c r="E13" s="2" t="n">
        <v>1966.0</v>
      </c>
      <c r="F13" s="2" t="n">
        <v>11374.0</v>
      </c>
      <c r="G13" s="2" t="n">
        <v>13237.0</v>
      </c>
      <c r="H13" s="2" t="n">
        <v>7947.0</v>
      </c>
      <c r="I13" s="2" t="n">
        <v>4454.0</v>
      </c>
      <c r="J13" s="2" t="n">
        <v>3633.0</v>
      </c>
      <c r="K13" s="2" t="n">
        <f si="0" t="shared"/>
        <v>43944.0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424.0</v>
      </c>
      <c r="E14" s="2" t="n">
        <v>1294.0</v>
      </c>
      <c r="F14" s="2" t="n">
        <v>8038.0</v>
      </c>
      <c r="G14" s="2" t="n">
        <v>9168.0</v>
      </c>
      <c r="H14" s="2" t="n">
        <v>4362.0</v>
      </c>
      <c r="I14" s="2" t="n">
        <v>1702.0</v>
      </c>
      <c r="J14" s="2" t="n">
        <v>1249.0</v>
      </c>
      <c r="K14" s="2" t="n">
        <f si="0" t="shared"/>
        <v>26237.0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149.0</v>
      </c>
      <c r="E15" s="2" t="n">
        <f ref="E15:J15" si="1" t="shared">E16-E9-E10-E11-E12-E13-E14</f>
        <v>248.0</v>
      </c>
      <c r="F15" s="2" t="n">
        <f si="1" t="shared"/>
        <v>515.0</v>
      </c>
      <c r="G15" s="2" t="n">
        <f si="1" t="shared"/>
        <v>634.0</v>
      </c>
      <c r="H15" s="2" t="n">
        <f si="1" t="shared"/>
        <v>471.0</v>
      </c>
      <c r="I15" s="2" t="n">
        <f si="1" t="shared"/>
        <v>337.0</v>
      </c>
      <c r="J15" s="2" t="n">
        <f si="1" t="shared"/>
        <v>319.0</v>
      </c>
      <c r="K15" s="2" t="n">
        <f si="0" t="shared"/>
        <v>2673.0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15481.0</v>
      </c>
      <c r="E16" s="2" t="n">
        <v>24875.0</v>
      </c>
      <c r="F16" s="2" t="n">
        <v>57435.0</v>
      </c>
      <c r="G16" s="2" t="n">
        <v>63309.0</v>
      </c>
      <c r="H16" s="2" t="n">
        <v>46046.0</v>
      </c>
      <c r="I16" s="2" t="n">
        <v>29588.0</v>
      </c>
      <c r="J16" s="2" t="n">
        <v>25135.0</v>
      </c>
      <c r="K16" s="2" t="n">
        <f si="0" t="shared"/>
        <v>261869.0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811.0</v>
      </c>
      <c r="E17" s="2" t="n">
        <f ref="E17:J17" si="2" t="shared">E18-E16-E3-E4-E5-E6-E7-E8</f>
        <v>949.0</v>
      </c>
      <c r="F17" s="2" t="n">
        <f si="2" t="shared"/>
        <v>2253.0</v>
      </c>
      <c r="G17" s="2" t="n">
        <f si="2" t="shared"/>
        <v>3415.0</v>
      </c>
      <c r="H17" s="2" t="n">
        <f si="2" t="shared"/>
        <v>2839.0</v>
      </c>
      <c r="I17" s="2" t="n">
        <f si="2" t="shared"/>
        <v>1719.0</v>
      </c>
      <c r="J17" s="2" t="n">
        <f si="2" t="shared"/>
        <v>1643.0</v>
      </c>
      <c r="K17" s="2" t="n">
        <f si="0" t="shared"/>
        <v>13629.0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38386.0</v>
      </c>
      <c r="E18" s="2" t="n">
        <v>66474.0</v>
      </c>
      <c r="F18" s="2" t="n">
        <v>151821.0</v>
      </c>
      <c r="G18" s="2" t="n">
        <v>165672.0</v>
      </c>
      <c r="H18" s="2" t="n">
        <v>133000.0</v>
      </c>
      <c r="I18" s="2" t="n">
        <v>107614.0</v>
      </c>
      <c r="J18" s="2" t="n">
        <v>102782.0</v>
      </c>
      <c r="K18" s="2" t="n">
        <f si="0" t="shared"/>
        <v>765749.0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658.0</v>
      </c>
      <c r="E19" s="2" t="n">
        <v>685.0</v>
      </c>
      <c r="F19" s="2" t="n">
        <v>1329.0</v>
      </c>
      <c r="G19" s="2" t="n">
        <v>1988.0</v>
      </c>
      <c r="H19" s="2" t="n">
        <v>1696.0</v>
      </c>
      <c r="I19" s="2" t="n">
        <v>1500.0</v>
      </c>
      <c r="J19" s="2" t="n">
        <v>2333.0</v>
      </c>
      <c r="K19" s="2" t="n">
        <f si="0" t="shared"/>
        <v>10189.0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5871.0</v>
      </c>
      <c r="E20" s="2" t="n">
        <v>7144.0</v>
      </c>
      <c r="F20" s="2" t="n">
        <v>12717.0</v>
      </c>
      <c r="G20" s="2" t="n">
        <v>14873.0</v>
      </c>
      <c r="H20" s="2" t="n">
        <v>12449.0</v>
      </c>
      <c r="I20" s="2" t="n">
        <v>11427.0</v>
      </c>
      <c r="J20" s="2" t="n">
        <v>12563.0</v>
      </c>
      <c r="K20" s="2" t="n">
        <f si="0" t="shared"/>
        <v>77044.0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10.0</v>
      </c>
      <c r="E21" s="2" t="n">
        <v>21.0</v>
      </c>
      <c r="F21" s="2" t="n">
        <v>75.0</v>
      </c>
      <c r="G21" s="2" t="n">
        <v>81.0</v>
      </c>
      <c r="H21" s="2" t="n">
        <v>57.0</v>
      </c>
      <c r="I21" s="2" t="n">
        <v>54.0</v>
      </c>
      <c r="J21" s="2" t="n">
        <v>81.0</v>
      </c>
      <c r="K21" s="2" t="n">
        <f si="0" t="shared"/>
        <v>379.0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55.0</v>
      </c>
      <c r="E22" s="2" t="n">
        <v>62.0</v>
      </c>
      <c r="F22" s="2" t="n">
        <v>61.0</v>
      </c>
      <c r="G22" s="2" t="n">
        <v>85.0</v>
      </c>
      <c r="H22" s="2" t="n">
        <v>120.0</v>
      </c>
      <c r="I22" s="2" t="n">
        <v>70.0</v>
      </c>
      <c r="J22" s="2" t="n">
        <v>65.0</v>
      </c>
      <c r="K22" s="2" t="n">
        <f si="0" t="shared"/>
        <v>518.0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18.0</v>
      </c>
      <c r="F23" s="2" t="n">
        <v>15.0</v>
      </c>
      <c r="G23" s="2" t="n">
        <v>21.0</v>
      </c>
      <c r="H23" s="2" t="n">
        <v>16.0</v>
      </c>
      <c r="I23" s="2" t="n">
        <v>4.0</v>
      </c>
      <c r="J23" s="2" t="n">
        <v>11.0</v>
      </c>
      <c r="K23" s="2" t="n">
        <f si="0" t="shared"/>
        <v>92.0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32.0</v>
      </c>
      <c r="E24" s="2" t="n">
        <f ref="E24:J24" si="3" t="shared">E25-E19-E20-E21-E22-E23</f>
        <v>35.0</v>
      </c>
      <c r="F24" s="2" t="n">
        <f si="3" t="shared"/>
        <v>144.0</v>
      </c>
      <c r="G24" s="2" t="n">
        <f si="3" t="shared"/>
        <v>242.0</v>
      </c>
      <c r="H24" s="2" t="n">
        <f si="3" t="shared"/>
        <v>105.0</v>
      </c>
      <c r="I24" s="2" t="n">
        <f si="3" t="shared"/>
        <v>77.0</v>
      </c>
      <c r="J24" s="2" t="n">
        <f si="3" t="shared"/>
        <v>106.0</v>
      </c>
      <c r="K24" s="2" t="n">
        <f si="0" t="shared"/>
        <v>741.0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6633.0</v>
      </c>
      <c r="E25" s="2" t="n">
        <v>7965.0</v>
      </c>
      <c r="F25" s="2" t="n">
        <v>14341.0</v>
      </c>
      <c r="G25" s="2" t="n">
        <v>17290.0</v>
      </c>
      <c r="H25" s="2" t="n">
        <v>14443.0</v>
      </c>
      <c r="I25" s="2" t="n">
        <v>13132.0</v>
      </c>
      <c r="J25" s="2" t="n">
        <v>15159.0</v>
      </c>
      <c r="K25" s="2" t="n">
        <f si="0" t="shared"/>
        <v>88963.0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36.0</v>
      </c>
      <c r="E26" s="2" t="n">
        <v>31.0</v>
      </c>
      <c r="F26" s="2" t="n">
        <v>147.0</v>
      </c>
      <c r="G26" s="2" t="n">
        <v>170.0</v>
      </c>
      <c r="H26" s="2" t="n">
        <v>107.0</v>
      </c>
      <c r="I26" s="2" t="n">
        <v>116.0</v>
      </c>
      <c r="J26" s="2" t="n">
        <v>63.0</v>
      </c>
      <c r="K26" s="2" t="n">
        <f si="0" t="shared"/>
        <v>670.0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117.0</v>
      </c>
      <c r="E27" s="2" t="n">
        <v>203.0</v>
      </c>
      <c r="F27" s="2" t="n">
        <v>1142.0</v>
      </c>
      <c r="G27" s="2" t="n">
        <v>751.0</v>
      </c>
      <c r="H27" s="2" t="n">
        <v>546.0</v>
      </c>
      <c r="I27" s="2" t="n">
        <v>606.0</v>
      </c>
      <c r="J27" s="2" t="n">
        <v>488.0</v>
      </c>
      <c r="K27" s="2" t="n">
        <f si="0" t="shared"/>
        <v>3853.0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174.0</v>
      </c>
      <c r="E28" s="2" t="n">
        <v>200.0</v>
      </c>
      <c r="F28" s="2" t="n">
        <v>1204.0</v>
      </c>
      <c r="G28" s="2" t="n">
        <v>1445.0</v>
      </c>
      <c r="H28" s="2" t="n">
        <v>920.0</v>
      </c>
      <c r="I28" s="2" t="n">
        <v>866.0</v>
      </c>
      <c r="J28" s="2" t="n">
        <v>649.0</v>
      </c>
      <c r="K28" s="2" t="n">
        <f si="0" t="shared"/>
        <v>5458.0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59.0</v>
      </c>
      <c r="E29" s="2" t="n">
        <v>93.0</v>
      </c>
      <c r="F29" s="2" t="n">
        <v>296.0</v>
      </c>
      <c r="G29" s="2" t="n">
        <v>407.0</v>
      </c>
      <c r="H29" s="2" t="n">
        <v>309.0</v>
      </c>
      <c r="I29" s="2" t="n">
        <v>262.0</v>
      </c>
      <c r="J29" s="2" t="n">
        <v>201.0</v>
      </c>
      <c r="K29" s="2" t="n">
        <f si="0" t="shared"/>
        <v>1627.0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98.0</v>
      </c>
      <c r="E30" s="2" t="n">
        <v>98.0</v>
      </c>
      <c r="F30" s="2" t="n">
        <v>491.0</v>
      </c>
      <c r="G30" s="2" t="n">
        <v>519.0</v>
      </c>
      <c r="H30" s="2" t="n">
        <v>349.0</v>
      </c>
      <c r="I30" s="2" t="n">
        <v>296.0</v>
      </c>
      <c r="J30" s="2" t="n">
        <v>232.0</v>
      </c>
      <c r="K30" s="2" t="n">
        <f si="0" t="shared"/>
        <v>2083.0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36.0</v>
      </c>
      <c r="E31" s="2" t="n">
        <v>36.0</v>
      </c>
      <c r="F31" s="2" t="n">
        <v>214.0</v>
      </c>
      <c r="G31" s="2" t="n">
        <v>316.0</v>
      </c>
      <c r="H31" s="2" t="n">
        <v>210.0</v>
      </c>
      <c r="I31" s="2" t="n">
        <v>155.0</v>
      </c>
      <c r="J31" s="2" t="n">
        <v>150.0</v>
      </c>
      <c r="K31" s="2" t="n">
        <f si="0" t="shared"/>
        <v>1117.0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23.0</v>
      </c>
      <c r="E32" s="2" t="n">
        <v>55.0</v>
      </c>
      <c r="F32" s="2" t="n">
        <v>262.0</v>
      </c>
      <c r="G32" s="2" t="n">
        <v>311.0</v>
      </c>
      <c r="H32" s="2" t="n">
        <v>247.0</v>
      </c>
      <c r="I32" s="2" t="n">
        <v>181.0</v>
      </c>
      <c r="J32" s="2" t="n">
        <v>149.0</v>
      </c>
      <c r="K32" s="2" t="n">
        <f si="0" t="shared"/>
        <v>1228.0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202.0</v>
      </c>
      <c r="E33" s="2" t="n">
        <v>232.0</v>
      </c>
      <c r="F33" s="2" t="n">
        <v>916.0</v>
      </c>
      <c r="G33" s="2" t="n">
        <v>1381.0</v>
      </c>
      <c r="H33" s="2" t="n">
        <v>1022.0</v>
      </c>
      <c r="I33" s="2" t="n">
        <v>780.0</v>
      </c>
      <c r="J33" s="2" t="n">
        <v>1023.0</v>
      </c>
      <c r="K33" s="2" t="n">
        <f si="0" t="shared"/>
        <v>5556.0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37.0</v>
      </c>
      <c r="E34" s="2" t="n">
        <v>43.0</v>
      </c>
      <c r="F34" s="2" t="n">
        <v>183.0</v>
      </c>
      <c r="G34" s="2" t="n">
        <v>209.0</v>
      </c>
      <c r="H34" s="2" t="n">
        <v>156.0</v>
      </c>
      <c r="I34" s="2" t="n">
        <v>127.0</v>
      </c>
      <c r="J34" s="2" t="n">
        <v>112.0</v>
      </c>
      <c r="K34" s="2" t="n">
        <f si="0" t="shared"/>
        <v>867.0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5.0</v>
      </c>
      <c r="F35" s="2" t="n">
        <v>26.0</v>
      </c>
      <c r="G35" s="2" t="n">
        <v>47.0</v>
      </c>
      <c r="H35" s="2" t="n">
        <v>32.0</v>
      </c>
      <c r="I35" s="2" t="n">
        <v>23.0</v>
      </c>
      <c r="J35" s="2" t="n">
        <v>20.0</v>
      </c>
      <c r="K35" s="2" t="n">
        <f si="0" t="shared"/>
        <v>156.0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38.0</v>
      </c>
      <c r="E36" s="2" t="n">
        <v>66.0</v>
      </c>
      <c r="F36" s="2" t="n">
        <v>187.0</v>
      </c>
      <c r="G36" s="2" t="n">
        <v>193.0</v>
      </c>
      <c r="H36" s="2" t="n">
        <v>151.0</v>
      </c>
      <c r="I36" s="2" t="n">
        <v>125.0</v>
      </c>
      <c r="J36" s="2" t="n">
        <v>89.0</v>
      </c>
      <c r="K36" s="2" t="n">
        <f si="0" t="shared"/>
        <v>849.0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14.0</v>
      </c>
      <c r="E37" s="2" t="n">
        <v>51.0</v>
      </c>
      <c r="F37" s="2" t="n">
        <v>73.0</v>
      </c>
      <c r="G37" s="2" t="n">
        <v>163.0</v>
      </c>
      <c r="H37" s="2" t="n">
        <v>137.0</v>
      </c>
      <c r="I37" s="2" t="n">
        <v>64.0</v>
      </c>
      <c r="J37" s="2" t="n">
        <v>33.0</v>
      </c>
      <c r="K37" s="2" t="n">
        <f si="0" t="shared"/>
        <v>535.0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157.0</v>
      </c>
      <c r="E38" s="2" t="n">
        <f ref="E38:J38" si="4" t="shared">E39-E26-E27-E28-E29-E30-E31-E32-E33-E34-E35-E36-E37</f>
        <v>291.0</v>
      </c>
      <c r="F38" s="2" t="n">
        <f si="4" t="shared"/>
        <v>1035.0</v>
      </c>
      <c r="G38" s="2" t="n">
        <f si="4" t="shared"/>
        <v>1326.0</v>
      </c>
      <c r="H38" s="2" t="n">
        <f si="4" t="shared"/>
        <v>1067.0</v>
      </c>
      <c r="I38" s="2" t="n">
        <f si="4" t="shared"/>
        <v>711.0</v>
      </c>
      <c r="J38" s="2" t="n">
        <f si="4" t="shared"/>
        <v>541.0</v>
      </c>
      <c r="K38" s="2" t="n">
        <f si="0" t="shared"/>
        <v>5128.0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994.0</v>
      </c>
      <c r="E39" s="2" t="n">
        <v>1404.0</v>
      </c>
      <c r="F39" s="2" t="n">
        <v>6176.0</v>
      </c>
      <c r="G39" s="2" t="n">
        <v>7238.0</v>
      </c>
      <c r="H39" s="2" t="n">
        <v>5253.0</v>
      </c>
      <c r="I39" s="2" t="n">
        <v>4312.0</v>
      </c>
      <c r="J39" s="2" t="n">
        <v>3750.0</v>
      </c>
      <c r="K39" s="2" t="n">
        <f si="0" t="shared"/>
        <v>29127.0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1662.0</v>
      </c>
      <c r="E40" s="2" t="n">
        <v>2556.0</v>
      </c>
      <c r="F40" s="2" t="n">
        <v>2390.0</v>
      </c>
      <c r="G40" s="2" t="n">
        <v>2720.0</v>
      </c>
      <c r="H40" s="2" t="n">
        <v>3253.0</v>
      </c>
      <c r="I40" s="2" t="n">
        <v>1886.0</v>
      </c>
      <c r="J40" s="2" t="n">
        <v>1481.0</v>
      </c>
      <c r="K40" s="2" t="n">
        <f si="0" t="shared"/>
        <v>15948.0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238.0</v>
      </c>
      <c r="E41" s="2" t="n">
        <v>409.0</v>
      </c>
      <c r="F41" s="2" t="n">
        <v>319.0</v>
      </c>
      <c r="G41" s="2" t="n">
        <v>382.0</v>
      </c>
      <c r="H41" s="2" t="n">
        <v>479.0</v>
      </c>
      <c r="I41" s="2" t="n">
        <v>292.0</v>
      </c>
      <c r="J41" s="2" t="n">
        <v>260.0</v>
      </c>
      <c r="K41" s="2" t="n">
        <f si="0" t="shared"/>
        <v>2379.0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6.0</v>
      </c>
      <c r="E42" s="2" t="n">
        <f ref="E42:J42" si="5" t="shared">E43-E40-E41</f>
        <v>18.0</v>
      </c>
      <c r="F42" s="2" t="n">
        <f si="5" t="shared"/>
        <v>30.0</v>
      </c>
      <c r="G42" s="2" t="n">
        <f si="5" t="shared"/>
        <v>35.0</v>
      </c>
      <c r="H42" s="2" t="n">
        <f si="5" t="shared"/>
        <v>34.0</v>
      </c>
      <c r="I42" s="2" t="n">
        <f si="5" t="shared"/>
        <v>28.0</v>
      </c>
      <c r="J42" s="2" t="n">
        <f si="5" t="shared"/>
        <v>47.0</v>
      </c>
      <c r="K42" s="2" t="n">
        <f si="0" t="shared"/>
        <v>198.0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1906.0</v>
      </c>
      <c r="E43" s="2" t="n">
        <v>2983.0</v>
      </c>
      <c r="F43" s="2" t="n">
        <v>2739.0</v>
      </c>
      <c r="G43" s="2" t="n">
        <v>3137.0</v>
      </c>
      <c r="H43" s="2" t="n">
        <v>3766.0</v>
      </c>
      <c r="I43" s="2" t="n">
        <v>2206.0</v>
      </c>
      <c r="J43" s="2" t="n">
        <v>1788.0</v>
      </c>
      <c r="K43" s="2" t="n">
        <f si="0" t="shared"/>
        <v>18525.0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40.0</v>
      </c>
      <c r="E44" s="2" t="n">
        <v>33.0</v>
      </c>
      <c r="F44" s="2" t="n">
        <v>73.0</v>
      </c>
      <c r="G44" s="2" t="n">
        <v>100.0</v>
      </c>
      <c r="H44" s="2" t="n">
        <v>93.0</v>
      </c>
      <c r="I44" s="2" t="n">
        <v>63.0</v>
      </c>
      <c r="J44" s="2" t="n">
        <v>50.0</v>
      </c>
      <c r="K44" s="2" t="n">
        <f si="0" t="shared"/>
        <v>452.0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17.0</v>
      </c>
      <c r="E45" s="2" t="n">
        <f ref="E45:J45" si="6" t="shared">E46-E44</f>
        <v>66.0</v>
      </c>
      <c r="F45" s="2" t="n">
        <f si="6" t="shared"/>
        <v>106.0</v>
      </c>
      <c r="G45" s="2" t="n">
        <f si="6" t="shared"/>
        <v>175.0</v>
      </c>
      <c r="H45" s="2" t="n">
        <f si="6" t="shared"/>
        <v>125.0</v>
      </c>
      <c r="I45" s="2" t="n">
        <f si="6" t="shared"/>
        <v>88.0</v>
      </c>
      <c r="J45" s="2" t="n">
        <f si="6" t="shared"/>
        <v>73.0</v>
      </c>
      <c r="K45" s="2" t="n">
        <f si="0" t="shared"/>
        <v>650.0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57.0</v>
      </c>
      <c r="E46" s="2" t="n">
        <v>99.0</v>
      </c>
      <c r="F46" s="2" t="n">
        <v>179.0</v>
      </c>
      <c r="G46" s="2" t="n">
        <v>275.0</v>
      </c>
      <c r="H46" s="2" t="n">
        <v>218.0</v>
      </c>
      <c r="I46" s="2" t="n">
        <v>151.0</v>
      </c>
      <c r="J46" s="2" t="n">
        <v>123.0</v>
      </c>
      <c r="K46" s="2" t="n">
        <f si="0" t="shared"/>
        <v>1102.0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62.0</v>
      </c>
      <c r="E47" s="2" t="n">
        <v>7.0</v>
      </c>
      <c r="F47" s="2" t="n">
        <v>17.0</v>
      </c>
      <c r="G47" s="2" t="n">
        <v>18.0</v>
      </c>
      <c r="H47" s="2" t="n">
        <v>19.0</v>
      </c>
      <c r="I47" s="2" t="n">
        <v>18.0</v>
      </c>
      <c r="J47" s="2" t="n">
        <v>12.0</v>
      </c>
      <c r="K47" s="2" t="n">
        <f si="0" t="shared"/>
        <v>153.0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48038.0</v>
      </c>
      <c r="E48" s="2" t="n">
        <f ref="E48:J48" si="7" t="shared">E47+E46+E43+E39+E25+E18</f>
        <v>78932.0</v>
      </c>
      <c r="F48" s="2" t="n">
        <f si="7" t="shared"/>
        <v>175273.0</v>
      </c>
      <c r="G48" s="2" t="n">
        <f si="7" t="shared"/>
        <v>193630.0</v>
      </c>
      <c r="H48" s="2" t="n">
        <f si="7" t="shared"/>
        <v>156699.0</v>
      </c>
      <c r="I48" s="2" t="n">
        <f si="7" t="shared"/>
        <v>127433.0</v>
      </c>
      <c r="J48" s="2" t="n">
        <f si="7" t="shared"/>
        <v>123614.0</v>
      </c>
      <c r="K48" s="2" t="n">
        <f si="0" t="shared"/>
        <v>903619.0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