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<sst xmlns="http://schemas.openxmlformats.org/spreadsheetml/2006/main" count="109" uniqueCount="64">
  <si>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</si>
  <si>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</si>
  <si>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</si>
  <si>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</si>
  <si>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</si>
  <si>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</si>
  <si>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</si>
  <si>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</si>
  <si>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</si>
  <si>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</si>
  <si>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</si>
  <si>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</si>
  <si>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</si>
  <si>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</si>
  <si>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</si>
  <si>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</si>
  <si>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</si>
  <si>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</si>
  <si>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</si>
  <si>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</si>
  <si>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</si>
  <si>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</si>
  <si>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</si>
  <si>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</si>
  <si>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</si>
  <si>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</si>
  <si>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</si>
  <si>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</si>
  <si>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</si>
  <si>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</si>
  <si>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</si>
  <si>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</si>
  <si>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</si>
  <si>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</si>
  <si>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</si>
  <si>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</si>
  <si>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</si>
  <si>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</si>
  <si>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</si>
  <si>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</si>
  <si>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</si>
  <si>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</si>
  <si>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</si>
  <si>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</si>
  <si>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</si>
  <si>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</si>
  <si>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</si>
  <si>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</si>
  <si>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</si>
  <si>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</si>
  <si>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</si>
  <si>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</si>
  <si>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</si>
  <si>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</si>
  <si>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</si>
  <si>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</si>
  <si>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</si>
  <si>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</si>
  <si>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</si>
  <si>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</si>
  <si>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</si>
  <si>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</si>
  <si>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113年11月來臺旅客人次－按年齡分
Table 1-5   Visitor Arrivals by Age,
November,2024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</si>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</sst>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2203.0</v>
      </c>
      <c r="E3" s="2" t="n">
        <v>1886.0</v>
      </c>
      <c r="F3" s="2" t="n">
        <v>19142.0</v>
      </c>
      <c r="G3" s="2" t="n">
        <v>28228.0</v>
      </c>
      <c r="H3" s="2" t="n">
        <v>16758.0</v>
      </c>
      <c r="I3" s="2" t="n">
        <v>14765.0</v>
      </c>
      <c r="J3" s="2" t="n">
        <v>17171.0</v>
      </c>
      <c r="K3" s="2" t="n">
        <f>SUM(D3:J3)</f>
        <v>100153.0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1301.0</v>
      </c>
      <c r="E4" s="2" t="n">
        <v>861.0</v>
      </c>
      <c r="F4" s="2" t="n">
        <v>9371.0</v>
      </c>
      <c r="G4" s="2" t="n">
        <v>13779.0</v>
      </c>
      <c r="H4" s="2" t="n">
        <v>9444.0</v>
      </c>
      <c r="I4" s="2" t="n">
        <v>6802.0</v>
      </c>
      <c r="J4" s="2" t="n">
        <v>7265.0</v>
      </c>
      <c r="K4" s="2" t="n">
        <f ref="K4:K48" si="0" t="shared">SUM(D4:J4)</f>
        <v>48823.0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2631.0</v>
      </c>
      <c r="E5" s="2" t="n">
        <v>15937.0</v>
      </c>
      <c r="F5" s="2" t="n">
        <v>24426.0</v>
      </c>
      <c r="G5" s="2" t="n">
        <v>20144.0</v>
      </c>
      <c r="H5" s="2" t="n">
        <v>22239.0</v>
      </c>
      <c r="I5" s="2" t="n">
        <v>28417.0</v>
      </c>
      <c r="J5" s="2" t="n">
        <v>31206.0</v>
      </c>
      <c r="K5" s="2" t="n">
        <f si="0" t="shared"/>
        <v>145000.0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2272.0</v>
      </c>
      <c r="E6" s="2" t="n">
        <v>5124.0</v>
      </c>
      <c r="F6" s="2" t="n">
        <v>19677.0</v>
      </c>
      <c r="G6" s="2" t="n">
        <v>22226.0</v>
      </c>
      <c r="H6" s="2" t="n">
        <v>17036.0</v>
      </c>
      <c r="I6" s="2" t="n">
        <v>17420.0</v>
      </c>
      <c r="J6" s="2" t="n">
        <v>15734.0</v>
      </c>
      <c r="K6" s="2" t="n">
        <f si="0" t="shared"/>
        <v>99489.0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58.0</v>
      </c>
      <c r="E7" s="2" t="n">
        <v>34.0</v>
      </c>
      <c r="F7" s="2" t="n">
        <v>545.0</v>
      </c>
      <c r="G7" s="2" t="n">
        <v>1169.0</v>
      </c>
      <c r="H7" s="2" t="n">
        <v>761.0</v>
      </c>
      <c r="I7" s="2" t="n">
        <v>362.0</v>
      </c>
      <c r="J7" s="2" t="n">
        <v>231.0</v>
      </c>
      <c r="K7" s="2" t="n">
        <f si="0" t="shared"/>
        <v>3160.0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30.0</v>
      </c>
      <c r="E8" s="2" t="n">
        <v>42.0</v>
      </c>
      <c r="F8" s="2" t="n">
        <v>313.0</v>
      </c>
      <c r="G8" s="2" t="n">
        <v>532.0</v>
      </c>
      <c r="H8" s="2" t="n">
        <v>474.0</v>
      </c>
      <c r="I8" s="2" t="n">
        <v>292.0</v>
      </c>
      <c r="J8" s="2" t="n">
        <v>473.0</v>
      </c>
      <c r="K8" s="2" t="n">
        <f si="0" t="shared"/>
        <v>2156.0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1348.0</v>
      </c>
      <c r="E9" s="2" t="n">
        <v>1080.0</v>
      </c>
      <c r="F9" s="2" t="n">
        <v>10648.0</v>
      </c>
      <c r="G9" s="2" t="n">
        <v>9545.0</v>
      </c>
      <c r="H9" s="2" t="n">
        <v>5424.0</v>
      </c>
      <c r="I9" s="2" t="n">
        <v>5512.0</v>
      </c>
      <c r="J9" s="2" t="n">
        <v>5018.0</v>
      </c>
      <c r="K9" s="2" t="n">
        <f si="0" t="shared"/>
        <v>38575.0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5366.0</v>
      </c>
      <c r="E10" s="2" t="n">
        <v>5262.0</v>
      </c>
      <c r="F10" s="2" t="n">
        <v>5217.0</v>
      </c>
      <c r="G10" s="2" t="n">
        <v>11084.0</v>
      </c>
      <c r="H10" s="2" t="n">
        <v>10847.0</v>
      </c>
      <c r="I10" s="2" t="n">
        <v>6955.0</v>
      </c>
      <c r="J10" s="2" t="n">
        <v>8033.0</v>
      </c>
      <c r="K10" s="2" t="n">
        <f si="0" t="shared"/>
        <v>52764.0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168.0</v>
      </c>
      <c r="E11" s="2" t="n">
        <v>510.0</v>
      </c>
      <c r="F11" s="2" t="n">
        <v>5075.0</v>
      </c>
      <c r="G11" s="2" t="n">
        <v>4531.0</v>
      </c>
      <c r="H11" s="2" t="n">
        <v>2931.0</v>
      </c>
      <c r="I11" s="2" t="n">
        <v>1506.0</v>
      </c>
      <c r="J11" s="2" t="n">
        <v>1401.0</v>
      </c>
      <c r="K11" s="2" t="n">
        <f si="0" t="shared"/>
        <v>16122.0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1235.0</v>
      </c>
      <c r="E12" s="2" t="n">
        <v>1256.0</v>
      </c>
      <c r="F12" s="2" t="n">
        <v>12878.0</v>
      </c>
      <c r="G12" s="2" t="n">
        <v>14342.0</v>
      </c>
      <c r="H12" s="2" t="n">
        <v>6041.0</v>
      </c>
      <c r="I12" s="2" t="n">
        <v>4285.0</v>
      </c>
      <c r="J12" s="2" t="n">
        <v>4005.0</v>
      </c>
      <c r="K12" s="2" t="n">
        <f si="0" t="shared"/>
        <v>44042.0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353.0</v>
      </c>
      <c r="E13" s="2" t="n">
        <v>629.0</v>
      </c>
      <c r="F13" s="2" t="n">
        <v>9986.0</v>
      </c>
      <c r="G13" s="2" t="n">
        <v>11252.0</v>
      </c>
      <c r="H13" s="2" t="n">
        <v>5744.0</v>
      </c>
      <c r="I13" s="2" t="n">
        <v>3189.0</v>
      </c>
      <c r="J13" s="2" t="n">
        <v>2413.0</v>
      </c>
      <c r="K13" s="2" t="n">
        <f si="0" t="shared"/>
        <v>33566.0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298.0</v>
      </c>
      <c r="E14" s="2" t="n">
        <v>977.0</v>
      </c>
      <c r="F14" s="2" t="n">
        <v>8273.0</v>
      </c>
      <c r="G14" s="2" t="n">
        <v>9293.0</v>
      </c>
      <c r="H14" s="2" t="n">
        <v>4238.0</v>
      </c>
      <c r="I14" s="2" t="n">
        <v>1982.0</v>
      </c>
      <c r="J14" s="2" t="n">
        <v>1640.0</v>
      </c>
      <c r="K14" s="2" t="n">
        <f si="0" t="shared"/>
        <v>26701.0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89.0</v>
      </c>
      <c r="E15" s="2" t="n">
        <f ref="E15:J15" si="1" t="shared">E16-E9-E10-E11-E12-E13-E14</f>
        <v>125.0</v>
      </c>
      <c r="F15" s="2" t="n">
        <f si="1" t="shared"/>
        <v>419.0</v>
      </c>
      <c r="G15" s="2" t="n">
        <f si="1" t="shared"/>
        <v>583.0</v>
      </c>
      <c r="H15" s="2" t="n">
        <f si="1" t="shared"/>
        <v>412.0</v>
      </c>
      <c r="I15" s="2" t="n">
        <f si="1" t="shared"/>
        <v>276.0</v>
      </c>
      <c r="J15" s="2" t="n">
        <f si="1" t="shared"/>
        <v>307.0</v>
      </c>
      <c r="K15" s="2" t="n">
        <f si="0" t="shared"/>
        <v>2211.0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8857.0</v>
      </c>
      <c r="E16" s="2" t="n">
        <v>9839.0</v>
      </c>
      <c r="F16" s="2" t="n">
        <v>52496.0</v>
      </c>
      <c r="G16" s="2" t="n">
        <v>60630.0</v>
      </c>
      <c r="H16" s="2" t="n">
        <v>35637.0</v>
      </c>
      <c r="I16" s="2" t="n">
        <v>23705.0</v>
      </c>
      <c r="J16" s="2" t="n">
        <v>22817.0</v>
      </c>
      <c r="K16" s="2" t="n">
        <f si="0" t="shared"/>
        <v>213981.0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281.0</v>
      </c>
      <c r="E17" s="2" t="n">
        <f ref="E17:J17" si="2" t="shared">E18-E16-E3-E4-E5-E6-E7-E8</f>
        <v>395.0</v>
      </c>
      <c r="F17" s="2" t="n">
        <f si="2" t="shared"/>
        <v>1640.0</v>
      </c>
      <c r="G17" s="2" t="n">
        <f si="2" t="shared"/>
        <v>2720.0</v>
      </c>
      <c r="H17" s="2" t="n">
        <f si="2" t="shared"/>
        <v>2199.0</v>
      </c>
      <c r="I17" s="2" t="n">
        <f si="2" t="shared"/>
        <v>1473.0</v>
      </c>
      <c r="J17" s="2" t="n">
        <f si="2" t="shared"/>
        <v>1375.0</v>
      </c>
      <c r="K17" s="2" t="n">
        <f si="0" t="shared"/>
        <v>10083.0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17633.0</v>
      </c>
      <c r="E18" s="2" t="n">
        <v>34118.0</v>
      </c>
      <c r="F18" s="2" t="n">
        <v>127610.0</v>
      </c>
      <c r="G18" s="2" t="n">
        <v>149428.0</v>
      </c>
      <c r="H18" s="2" t="n">
        <v>104548.0</v>
      </c>
      <c r="I18" s="2" t="n">
        <v>93236.0</v>
      </c>
      <c r="J18" s="2" t="n">
        <v>96272.0</v>
      </c>
      <c r="K18" s="2" t="n">
        <f si="0" t="shared"/>
        <v>622845.0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519.0</v>
      </c>
      <c r="E19" s="2" t="n">
        <v>183.0</v>
      </c>
      <c r="F19" s="2" t="n">
        <v>1250.0</v>
      </c>
      <c r="G19" s="2" t="n">
        <v>2337.0</v>
      </c>
      <c r="H19" s="2" t="n">
        <v>1719.0</v>
      </c>
      <c r="I19" s="2" t="n">
        <v>1790.0</v>
      </c>
      <c r="J19" s="2" t="n">
        <v>3866.0</v>
      </c>
      <c r="K19" s="2" t="n">
        <f si="0" t="shared"/>
        <v>11664.0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3906.0</v>
      </c>
      <c r="E20" s="2" t="n">
        <v>2420.0</v>
      </c>
      <c r="F20" s="2" t="n">
        <v>8011.0</v>
      </c>
      <c r="G20" s="2" t="n">
        <v>14460.0</v>
      </c>
      <c r="H20" s="2" t="n">
        <v>11178.0</v>
      </c>
      <c r="I20" s="2" t="n">
        <v>10509.0</v>
      </c>
      <c r="J20" s="2" t="n">
        <v>15337.0</v>
      </c>
      <c r="K20" s="2" t="n">
        <f si="0" t="shared"/>
        <v>65821.0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5.0</v>
      </c>
      <c r="E21" s="2" t="n">
        <v>3.0</v>
      </c>
      <c r="F21" s="2" t="n">
        <v>64.0</v>
      </c>
      <c r="G21" s="2" t="n">
        <v>90.0</v>
      </c>
      <c r="H21" s="2" t="n">
        <v>64.0</v>
      </c>
      <c r="I21" s="2" t="n">
        <v>45.0</v>
      </c>
      <c r="J21" s="2" t="n">
        <v>54.0</v>
      </c>
      <c r="K21" s="2" t="n">
        <f si="0" t="shared"/>
        <v>325.0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7.0</v>
      </c>
      <c r="E22" s="2" t="n">
        <v>7.0</v>
      </c>
      <c r="F22" s="2" t="n">
        <v>51.0</v>
      </c>
      <c r="G22" s="2" t="n">
        <v>92.0</v>
      </c>
      <c r="H22" s="2" t="n">
        <v>84.0</v>
      </c>
      <c r="I22" s="2" t="n">
        <v>37.0</v>
      </c>
      <c r="J22" s="2" t="n">
        <v>50.0</v>
      </c>
      <c r="K22" s="2" t="n">
        <f si="0" t="shared"/>
        <v>328.0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0.0</v>
      </c>
      <c r="E23" s="2" t="n">
        <v>1.0</v>
      </c>
      <c r="F23" s="2" t="n">
        <v>12.0</v>
      </c>
      <c r="G23" s="2" t="n">
        <v>26.0</v>
      </c>
      <c r="H23" s="2" t="n">
        <v>16.0</v>
      </c>
      <c r="I23" s="2" t="n">
        <v>15.0</v>
      </c>
      <c r="J23" s="2" t="n">
        <v>24.0</v>
      </c>
      <c r="K23" s="2" t="n">
        <f si="0" t="shared"/>
        <v>94.0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11.0</v>
      </c>
      <c r="E24" s="2" t="n">
        <f ref="E24:J24" si="3" t="shared">E25-E19-E20-E21-E22-E23</f>
        <v>17.0</v>
      </c>
      <c r="F24" s="2" t="n">
        <f si="3" t="shared"/>
        <v>202.0</v>
      </c>
      <c r="G24" s="2" t="n">
        <f si="3" t="shared"/>
        <v>337.0</v>
      </c>
      <c r="H24" s="2" t="n">
        <f si="3" t="shared"/>
        <v>170.0</v>
      </c>
      <c r="I24" s="2" t="n">
        <f si="3" t="shared"/>
        <v>98.0</v>
      </c>
      <c r="J24" s="2" t="n">
        <f si="3" t="shared"/>
        <v>101.0</v>
      </c>
      <c r="K24" s="2" t="n">
        <f si="0" t="shared"/>
        <v>936.0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4448.0</v>
      </c>
      <c r="E25" s="2" t="n">
        <v>2631.0</v>
      </c>
      <c r="F25" s="2" t="n">
        <v>9590.0</v>
      </c>
      <c r="G25" s="2" t="n">
        <v>17342.0</v>
      </c>
      <c r="H25" s="2" t="n">
        <v>13231.0</v>
      </c>
      <c r="I25" s="2" t="n">
        <v>12494.0</v>
      </c>
      <c r="J25" s="2" t="n">
        <v>19432.0</v>
      </c>
      <c r="K25" s="2" t="n">
        <f si="0" t="shared"/>
        <v>79168.0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9.0</v>
      </c>
      <c r="E26" s="2" t="n">
        <v>8.0</v>
      </c>
      <c r="F26" s="2" t="n">
        <v>234.0</v>
      </c>
      <c r="G26" s="2" t="n">
        <v>248.0</v>
      </c>
      <c r="H26" s="2" t="n">
        <v>128.0</v>
      </c>
      <c r="I26" s="2" t="n">
        <v>145.0</v>
      </c>
      <c r="J26" s="2" t="n">
        <v>122.0</v>
      </c>
      <c r="K26" s="2" t="n">
        <f si="0" t="shared"/>
        <v>894.0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46.0</v>
      </c>
      <c r="E27" s="2" t="n">
        <v>83.0</v>
      </c>
      <c r="F27" s="2" t="n">
        <v>1241.0</v>
      </c>
      <c r="G27" s="2" t="n">
        <v>1111.0</v>
      </c>
      <c r="H27" s="2" t="n">
        <v>766.0</v>
      </c>
      <c r="I27" s="2" t="n">
        <v>760.0</v>
      </c>
      <c r="J27" s="2" t="n">
        <v>941.0</v>
      </c>
      <c r="K27" s="2" t="n">
        <f si="0" t="shared"/>
        <v>4948.0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102.0</v>
      </c>
      <c r="E28" s="2" t="n">
        <v>67.0</v>
      </c>
      <c r="F28" s="2" t="n">
        <v>1369.0</v>
      </c>
      <c r="G28" s="2" t="n">
        <v>1855.0</v>
      </c>
      <c r="H28" s="2" t="n">
        <v>1128.0</v>
      </c>
      <c r="I28" s="2" t="n">
        <v>1177.0</v>
      </c>
      <c r="J28" s="2" t="n">
        <v>920.0</v>
      </c>
      <c r="K28" s="2" t="n">
        <f si="0" t="shared"/>
        <v>6618.0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13.0</v>
      </c>
      <c r="E29" s="2" t="n">
        <v>17.0</v>
      </c>
      <c r="F29" s="2" t="n">
        <v>248.0</v>
      </c>
      <c r="G29" s="2" t="n">
        <v>403.0</v>
      </c>
      <c r="H29" s="2" t="n">
        <v>341.0</v>
      </c>
      <c r="I29" s="2" t="n">
        <v>323.0</v>
      </c>
      <c r="J29" s="2" t="n">
        <v>233.0</v>
      </c>
      <c r="K29" s="2" t="n">
        <f si="0" t="shared"/>
        <v>1578.0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40.0</v>
      </c>
      <c r="E30" s="2" t="n">
        <v>25.0</v>
      </c>
      <c r="F30" s="2" t="n">
        <v>596.0</v>
      </c>
      <c r="G30" s="2" t="n">
        <v>606.0</v>
      </c>
      <c r="H30" s="2" t="n">
        <v>412.0</v>
      </c>
      <c r="I30" s="2" t="n">
        <v>491.0</v>
      </c>
      <c r="J30" s="2" t="n">
        <v>436.0</v>
      </c>
      <c r="K30" s="2" t="n">
        <f si="0" t="shared"/>
        <v>2606.0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19.0</v>
      </c>
      <c r="E31" s="2" t="n">
        <v>12.0</v>
      </c>
      <c r="F31" s="2" t="n">
        <v>201.0</v>
      </c>
      <c r="G31" s="2" t="n">
        <v>372.0</v>
      </c>
      <c r="H31" s="2" t="n">
        <v>262.0</v>
      </c>
      <c r="I31" s="2" t="n">
        <v>242.0</v>
      </c>
      <c r="J31" s="2" t="n">
        <v>225.0</v>
      </c>
      <c r="K31" s="2" t="n">
        <f si="0" t="shared"/>
        <v>1333.0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25.0</v>
      </c>
      <c r="E32" s="2" t="n">
        <v>18.0</v>
      </c>
      <c r="F32" s="2" t="n">
        <v>351.0</v>
      </c>
      <c r="G32" s="2" t="n">
        <v>353.0</v>
      </c>
      <c r="H32" s="2" t="n">
        <v>307.0</v>
      </c>
      <c r="I32" s="2" t="n">
        <v>201.0</v>
      </c>
      <c r="J32" s="2" t="n">
        <v>168.0</v>
      </c>
      <c r="K32" s="2" t="n">
        <f si="0" t="shared"/>
        <v>1423.0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72.0</v>
      </c>
      <c r="E33" s="2" t="n">
        <v>39.0</v>
      </c>
      <c r="F33" s="2" t="n">
        <v>1025.0</v>
      </c>
      <c r="G33" s="2" t="n">
        <v>1613.0</v>
      </c>
      <c r="H33" s="2" t="n">
        <v>1096.0</v>
      </c>
      <c r="I33" s="2" t="n">
        <v>990.0</v>
      </c>
      <c r="J33" s="2" t="n">
        <v>1254.0</v>
      </c>
      <c r="K33" s="2" t="n">
        <f si="0" t="shared"/>
        <v>6089.0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5.0</v>
      </c>
      <c r="E34" s="2" t="n">
        <v>9.0</v>
      </c>
      <c r="F34" s="2" t="n">
        <v>186.0</v>
      </c>
      <c r="G34" s="2" t="n">
        <v>217.0</v>
      </c>
      <c r="H34" s="2" t="n">
        <v>167.0</v>
      </c>
      <c r="I34" s="2" t="n">
        <v>169.0</v>
      </c>
      <c r="J34" s="2" t="n">
        <v>211.0</v>
      </c>
      <c r="K34" s="2" t="n">
        <f si="0" t="shared"/>
        <v>964.0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0.0</v>
      </c>
      <c r="F35" s="2" t="n">
        <v>32.0</v>
      </c>
      <c r="G35" s="2" t="n">
        <v>40.0</v>
      </c>
      <c r="H35" s="2" t="n">
        <v>44.0</v>
      </c>
      <c r="I35" s="2" t="n">
        <v>23.0</v>
      </c>
      <c r="J35" s="2" t="n">
        <v>16.0</v>
      </c>
      <c r="K35" s="2" t="n">
        <f si="0" t="shared"/>
        <v>155.0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20.0</v>
      </c>
      <c r="E36" s="2" t="n">
        <v>12.0</v>
      </c>
      <c r="F36" s="2" t="n">
        <v>139.0</v>
      </c>
      <c r="G36" s="2" t="n">
        <v>153.0</v>
      </c>
      <c r="H36" s="2" t="n">
        <v>129.0</v>
      </c>
      <c r="I36" s="2" t="n">
        <v>151.0</v>
      </c>
      <c r="J36" s="2" t="n">
        <v>172.0</v>
      </c>
      <c r="K36" s="2" t="n">
        <f si="0" t="shared"/>
        <v>776.0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14.0</v>
      </c>
      <c r="E37" s="2" t="n">
        <v>13.0</v>
      </c>
      <c r="F37" s="2" t="n">
        <v>119.0</v>
      </c>
      <c r="G37" s="2" t="n">
        <v>192.0</v>
      </c>
      <c r="H37" s="2" t="n">
        <v>129.0</v>
      </c>
      <c r="I37" s="2" t="n">
        <v>72.0</v>
      </c>
      <c r="J37" s="2" t="n">
        <v>37.0</v>
      </c>
      <c r="K37" s="2" t="n">
        <f si="0" t="shared"/>
        <v>576.0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60.0</v>
      </c>
      <c r="E38" s="2" t="n">
        <f ref="E38:J38" si="4" t="shared">E39-E26-E27-E28-E29-E30-E31-E32-E33-E34-E35-E36-E37</f>
        <v>80.0</v>
      </c>
      <c r="F38" s="2" t="n">
        <f si="4" t="shared"/>
        <v>1116.0</v>
      </c>
      <c r="G38" s="2" t="n">
        <f si="4" t="shared"/>
        <v>1540.0</v>
      </c>
      <c r="H38" s="2" t="n">
        <f si="4" t="shared"/>
        <v>1114.0</v>
      </c>
      <c r="I38" s="2" t="n">
        <f si="4" t="shared"/>
        <v>886.0</v>
      </c>
      <c r="J38" s="2" t="n">
        <f si="4" t="shared"/>
        <v>632.0</v>
      </c>
      <c r="K38" s="2" t="n">
        <f si="0" t="shared"/>
        <v>5428.0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425.0</v>
      </c>
      <c r="E39" s="2" t="n">
        <v>383.0</v>
      </c>
      <c r="F39" s="2" t="n">
        <v>6857.0</v>
      </c>
      <c r="G39" s="2" t="n">
        <v>8703.0</v>
      </c>
      <c r="H39" s="2" t="n">
        <v>6023.0</v>
      </c>
      <c r="I39" s="2" t="n">
        <v>5630.0</v>
      </c>
      <c r="J39" s="2" t="n">
        <v>5367.0</v>
      </c>
      <c r="K39" s="2" t="n">
        <f si="0" t="shared"/>
        <v>33388.0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548.0</v>
      </c>
      <c r="E40" s="2" t="n">
        <v>505.0</v>
      </c>
      <c r="F40" s="2" t="n">
        <v>1879.0</v>
      </c>
      <c r="G40" s="2" t="n">
        <v>1975.0</v>
      </c>
      <c r="H40" s="2" t="n">
        <v>1538.0</v>
      </c>
      <c r="I40" s="2" t="n">
        <v>1318.0</v>
      </c>
      <c r="J40" s="2" t="n">
        <v>2080.0</v>
      </c>
      <c r="K40" s="2" t="n">
        <f si="0" t="shared"/>
        <v>9843.0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79.0</v>
      </c>
      <c r="E41" s="2" t="n">
        <v>90.0</v>
      </c>
      <c r="F41" s="2" t="n">
        <v>249.0</v>
      </c>
      <c r="G41" s="2" t="n">
        <v>236.0</v>
      </c>
      <c r="H41" s="2" t="n">
        <v>225.0</v>
      </c>
      <c r="I41" s="2" t="n">
        <v>208.0</v>
      </c>
      <c r="J41" s="2" t="n">
        <v>283.0</v>
      </c>
      <c r="K41" s="2" t="n">
        <f si="0" t="shared"/>
        <v>1370.0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5.0</v>
      </c>
      <c r="E42" s="2" t="n">
        <f ref="E42:J42" si="5" t="shared">E43-E40-E41</f>
        <v>8.0</v>
      </c>
      <c r="F42" s="2" t="n">
        <f si="5" t="shared"/>
        <v>27.0</v>
      </c>
      <c r="G42" s="2" t="n">
        <f si="5" t="shared"/>
        <v>40.0</v>
      </c>
      <c r="H42" s="2" t="n">
        <f si="5" t="shared"/>
        <v>22.0</v>
      </c>
      <c r="I42" s="2" t="n">
        <f si="5" t="shared"/>
        <v>41.0</v>
      </c>
      <c r="J42" s="2" t="n">
        <f si="5" t="shared"/>
        <v>41.0</v>
      </c>
      <c r="K42" s="2" t="n">
        <f si="0" t="shared"/>
        <v>184.0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632.0</v>
      </c>
      <c r="E43" s="2" t="n">
        <v>603.0</v>
      </c>
      <c r="F43" s="2" t="n">
        <v>2155.0</v>
      </c>
      <c r="G43" s="2" t="n">
        <v>2251.0</v>
      </c>
      <c r="H43" s="2" t="n">
        <v>1785.0</v>
      </c>
      <c r="I43" s="2" t="n">
        <v>1567.0</v>
      </c>
      <c r="J43" s="2" t="n">
        <v>2404.0</v>
      </c>
      <c r="K43" s="2" t="n">
        <f si="0" t="shared"/>
        <v>11397.0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7.0</v>
      </c>
      <c r="E44" s="2" t="n">
        <v>4.0</v>
      </c>
      <c r="F44" s="2" t="n">
        <v>43.0</v>
      </c>
      <c r="G44" s="2" t="n">
        <v>92.0</v>
      </c>
      <c r="H44" s="2" t="n">
        <v>71.0</v>
      </c>
      <c r="I44" s="2" t="n">
        <v>36.0</v>
      </c>
      <c r="J44" s="2" t="n">
        <v>31.0</v>
      </c>
      <c r="K44" s="2" t="n">
        <f si="0" t="shared"/>
        <v>284.0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8.0</v>
      </c>
      <c r="E45" s="2" t="n">
        <f ref="E45:J45" si="6" t="shared">E46-E44</f>
        <v>30.0</v>
      </c>
      <c r="F45" s="2" t="n">
        <f si="6" t="shared"/>
        <v>134.0</v>
      </c>
      <c r="G45" s="2" t="n">
        <f si="6" t="shared"/>
        <v>171.0</v>
      </c>
      <c r="H45" s="2" t="n">
        <f si="6" t="shared"/>
        <v>129.0</v>
      </c>
      <c r="I45" s="2" t="n">
        <f si="6" t="shared"/>
        <v>66.0</v>
      </c>
      <c r="J45" s="2" t="n">
        <f si="6" t="shared"/>
        <v>41.0</v>
      </c>
      <c r="K45" s="2" t="n">
        <f si="0" t="shared"/>
        <v>579.0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15.0</v>
      </c>
      <c r="E46" s="2" t="n">
        <v>34.0</v>
      </c>
      <c r="F46" s="2" t="n">
        <v>177.0</v>
      </c>
      <c r="G46" s="2" t="n">
        <v>263.0</v>
      </c>
      <c r="H46" s="2" t="n">
        <v>200.0</v>
      </c>
      <c r="I46" s="2" t="n">
        <v>102.0</v>
      </c>
      <c r="J46" s="2" t="n">
        <v>72.0</v>
      </c>
      <c r="K46" s="2" t="n">
        <f si="0" t="shared"/>
        <v>863.0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53.0</v>
      </c>
      <c r="E47" s="2" t="n">
        <v>2.0</v>
      </c>
      <c r="F47" s="2" t="n">
        <v>14.0</v>
      </c>
      <c r="G47" s="2" t="n">
        <v>33.0</v>
      </c>
      <c r="H47" s="2" t="n">
        <v>14.0</v>
      </c>
      <c r="I47" s="2" t="n">
        <v>14.0</v>
      </c>
      <c r="J47" s="2" t="n">
        <v>9.0</v>
      </c>
      <c r="K47" s="2" t="n">
        <f si="0" t="shared"/>
        <v>139.0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23206.0</v>
      </c>
      <c r="E48" s="2" t="n">
        <f ref="E48:J48" si="7" t="shared">E47+E46+E43+E39+E25+E18</f>
        <v>37771.0</v>
      </c>
      <c r="F48" s="2" t="n">
        <f si="7" t="shared"/>
        <v>146403.0</v>
      </c>
      <c r="G48" s="2" t="n">
        <f si="7" t="shared"/>
        <v>178020.0</v>
      </c>
      <c r="H48" s="2" t="n">
        <f si="7" t="shared"/>
        <v>125801.0</v>
      </c>
      <c r="I48" s="2" t="n">
        <f si="7" t="shared"/>
        <v>113043.0</v>
      </c>
      <c r="J48" s="2" t="n">
        <f si="7" t="shared"/>
        <v>123556.0</v>
      </c>
      <c r="K48" s="2" t="n">
        <f si="0" t="shared"/>
        <v>747800.0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