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<sst xmlns="http://schemas.openxmlformats.org/spreadsheetml/2006/main" count="113" uniqueCount="62">
  <si>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</si>
  <si>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</si>
  <si>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</si>
  <si>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</si>
  <si>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</si>
  <si>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</si>
  <si>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</si>
  <si>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</si>
  <si>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</si>
  <si>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</si>
  <si>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</si>
  <si>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</si>
  <si>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</si>
  <si>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</si>
  <si>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</si>
  <si>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</si>
  <si>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</si>
  <si>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</si>
  <si>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</si>
  <si>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</si>
  <si>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</si>
  <si>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</si>
  <si>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</si>
  <si>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</si>
  <si>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</si>
  <si>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</si>
  <si>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</si>
  <si>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</si>
  <si>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</si>
  <si>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</si>
  <si>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</si>
  <si>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</si>
  <si>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</si>
  <si>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</si>
  <si>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</si>
  <si>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</si>
  <si>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</si>
  <si>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</si>
  <si>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</si>
  <si>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</si>
  <si>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</si>
  <si>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</si>
  <si>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</si>
  <si>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</si>
  <si>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</si>
  <si>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</si>
  <si>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</si>
  <si>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</si>
  <si>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</si>
  <si>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</si>
  <si>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</si>
  <si>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</si>
  <si>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</si>
  <si>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</si>
  <si>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</si>
  <si>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</si>
  <si>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</si>
  <si>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113年11月來臺旅客人次及成長率－按居住地分
Table 1-2 Visitor Arrivals by Residence,
November,2024</t>
  </si>
  <si>
    <t>113年11月 Nov.., 2024</t>
  </si>
  <si>
    <t>112年11月 Nov..,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</si>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</sst>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100153.0</v>
      </c>
      <c r="E4" s="5" t="n">
        <v>95489.0</v>
      </c>
      <c r="F4" s="6" t="n">
        <v>4664.0</v>
      </c>
      <c r="G4" s="5" t="n">
        <f>H4+I4</f>
        <v>106989.0</v>
      </c>
      <c r="H4" s="5" t="n">
        <v>101510.0</v>
      </c>
      <c r="I4" s="6" t="n">
        <v>5479.0</v>
      </c>
      <c r="J4" s="7" t="n">
        <f>IF(G4=0,"-",((D4/G4)-1)*100)</f>
        <v>-6.389441905242599</v>
      </c>
      <c r="K4" s="7" t="n">
        <f>IF(H4=0,"-",((E4/H4)-1)*100)</f>
        <v>-5.9314353265688124</v>
      </c>
      <c r="L4" s="7" t="n">
        <f>IF(I4=0,"-",((F4/I4)-1)*100)</f>
        <v>-14.87497718561781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48823.0</v>
      </c>
      <c r="E5" s="5" t="n">
        <v>48073.0</v>
      </c>
      <c r="F5" s="6" t="n">
        <v>750.0</v>
      </c>
      <c r="G5" s="5" t="n">
        <f ref="G5:G48" si="1" t="shared">H5+I5</f>
        <v>22036.0</v>
      </c>
      <c r="H5" s="5" t="n">
        <v>21374.0</v>
      </c>
      <c r="I5" s="6" t="n">
        <v>662.0</v>
      </c>
      <c r="J5" s="7" t="n">
        <f ref="J5:L49" si="2" t="shared">IF(G5=0,"-",((D5/G5)-1)*100)</f>
        <v>121.56017426030132</v>
      </c>
      <c r="K5" s="7" t="n">
        <f si="2" t="shared"/>
        <v>124.9134462430991</v>
      </c>
      <c r="L5" s="7" t="n">
        <f si="2" t="shared"/>
        <v>13.293051359516618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145000.0</v>
      </c>
      <c r="E6" s="5" t="n">
        <v>95.0</v>
      </c>
      <c r="F6" s="6" t="n">
        <v>144905.0</v>
      </c>
      <c r="G6" s="5" t="n">
        <f si="1" t="shared"/>
        <v>119935.0</v>
      </c>
      <c r="H6" s="5" t="n">
        <v>114.0</v>
      </c>
      <c r="I6" s="6" t="n">
        <v>119821.0</v>
      </c>
      <c r="J6" s="7" t="n">
        <f si="2" t="shared"/>
        <v>20.898820194271895</v>
      </c>
      <c r="K6" s="7" t="n">
        <f si="2" t="shared"/>
        <v>-16.666666666666664</v>
      </c>
      <c r="L6" s="7" t="n">
        <f si="2" t="shared"/>
        <v>20.93456071974027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99489.0</v>
      </c>
      <c r="E7" s="5" t="n">
        <v>168.0</v>
      </c>
      <c r="F7" s="6" t="n">
        <v>99321.0</v>
      </c>
      <c r="G7" s="5" t="n">
        <f si="1" t="shared"/>
        <v>85580.0</v>
      </c>
      <c r="H7" s="5" t="n">
        <v>203.0</v>
      </c>
      <c r="I7" s="6" t="n">
        <v>85377.0</v>
      </c>
      <c r="J7" s="7" t="n">
        <f si="2" t="shared"/>
        <v>16.25262911895302</v>
      </c>
      <c r="K7" s="7" t="n">
        <f si="2" t="shared"/>
        <v>-17.24137931034483</v>
      </c>
      <c r="L7" s="7" t="n">
        <f si="2" t="shared"/>
        <v>16.332267472504313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3160.0</v>
      </c>
      <c r="E8" s="5" t="n">
        <v>3.0</v>
      </c>
      <c r="F8" s="6" t="n">
        <v>3157.0</v>
      </c>
      <c r="G8" s="5" t="n">
        <f si="1" t="shared"/>
        <v>2470.0</v>
      </c>
      <c r="H8" s="5" t="n">
        <v>1.0</v>
      </c>
      <c r="I8" s="6" t="n">
        <v>2469.0</v>
      </c>
      <c r="J8" s="7" t="n">
        <f si="2" t="shared"/>
        <v>27.935222672064786</v>
      </c>
      <c r="K8" s="7" t="n">
        <f si="2" t="shared"/>
        <v>200.0</v>
      </c>
      <c r="L8" s="7" t="n">
        <f si="2" t="shared"/>
        <v>27.86553260429323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2156.0</v>
      </c>
      <c r="E9" s="5" t="n">
        <v>5.0</v>
      </c>
      <c r="F9" s="6" t="n">
        <v>2151.0</v>
      </c>
      <c r="G9" s="5" t="n">
        <f si="1" t="shared"/>
        <v>1199.0</v>
      </c>
      <c r="H9" s="5" t="n">
        <v>6.0</v>
      </c>
      <c r="I9" s="6" t="n">
        <v>1193.0</v>
      </c>
      <c r="J9" s="7" t="n">
        <f si="2" t="shared"/>
        <v>79.8165137614679</v>
      </c>
      <c r="K9" s="7" t="n">
        <f si="2" t="shared"/>
        <v>-16.666666666666664</v>
      </c>
      <c r="L9" s="7" t="n">
        <f si="2" t="shared"/>
        <v>80.30176026823135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38575.0</v>
      </c>
      <c r="E10" s="5" t="n">
        <v>47.0</v>
      </c>
      <c r="F10" s="6" t="n">
        <v>38528.0</v>
      </c>
      <c r="G10" s="5" t="n">
        <f si="1" t="shared"/>
        <v>49201.0</v>
      </c>
      <c r="H10" s="5" t="n">
        <v>57.0</v>
      </c>
      <c r="I10" s="6" t="n">
        <v>49144.0</v>
      </c>
      <c r="J10" s="7" t="n">
        <f si="2" t="shared"/>
        <v>-21.597122009715253</v>
      </c>
      <c r="K10" s="7" t="n">
        <f si="2" t="shared"/>
        <v>-17.543859649122805</v>
      </c>
      <c r="L10" s="7" t="n">
        <f si="2" t="shared"/>
        <v>-21.60182321341364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52764.0</v>
      </c>
      <c r="E11" s="5" t="n">
        <v>42.0</v>
      </c>
      <c r="F11" s="6" t="n">
        <v>52722.0</v>
      </c>
      <c r="G11" s="5" t="n">
        <f si="1" t="shared"/>
        <v>63917.0</v>
      </c>
      <c r="H11" s="5" t="n">
        <v>41.0</v>
      </c>
      <c r="I11" s="6" t="n">
        <v>63876.0</v>
      </c>
      <c r="J11" s="7" t="n">
        <f si="2" t="shared"/>
        <v>-17.449191920772257</v>
      </c>
      <c r="K11" s="7" t="n">
        <f si="2" t="shared"/>
        <v>2.4390243902439046</v>
      </c>
      <c r="L11" s="7" t="n">
        <f si="2" t="shared"/>
        <v>-17.46195754273906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16122.0</v>
      </c>
      <c r="E12" s="5" t="n">
        <v>19.0</v>
      </c>
      <c r="F12" s="6" t="n">
        <v>16103.0</v>
      </c>
      <c r="G12" s="5" t="n">
        <f si="1" t="shared"/>
        <v>17976.0</v>
      </c>
      <c r="H12" s="5" t="n">
        <v>22.0</v>
      </c>
      <c r="I12" s="6" t="n">
        <v>17954.0</v>
      </c>
      <c r="J12" s="7" t="n">
        <f si="2" t="shared"/>
        <v>-10.313751668891857</v>
      </c>
      <c r="K12" s="7" t="n">
        <f si="2" t="shared"/>
        <v>-13.636363636363635</v>
      </c>
      <c r="L12" s="7" t="n">
        <f si="2" t="shared"/>
        <v>-10.309680294084888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44042.0</v>
      </c>
      <c r="E13" s="5" t="n">
        <v>118.0</v>
      </c>
      <c r="F13" s="6" t="n">
        <v>43924.0</v>
      </c>
      <c r="G13" s="5" t="n">
        <f si="1" t="shared"/>
        <v>34542.0</v>
      </c>
      <c r="H13" s="5" t="n">
        <v>151.0</v>
      </c>
      <c r="I13" s="6" t="n">
        <v>34391.0</v>
      </c>
      <c r="J13" s="7" t="n">
        <f si="2" t="shared"/>
        <v>27.50275027502751</v>
      </c>
      <c r="K13" s="7" t="n">
        <f si="2" t="shared"/>
        <v>-21.85430463576159</v>
      </c>
      <c r="L13" s="7" t="n">
        <f si="2" t="shared"/>
        <v>27.71946148701696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33566.0</v>
      </c>
      <c r="E14" s="5" t="n">
        <v>23.0</v>
      </c>
      <c r="F14" s="6" t="n">
        <v>33543.0</v>
      </c>
      <c r="G14" s="5" t="n">
        <f si="1" t="shared"/>
        <v>38566.0</v>
      </c>
      <c r="H14" s="5" t="n">
        <v>35.0</v>
      </c>
      <c r="I14" s="6" t="n">
        <v>38531.0</v>
      </c>
      <c r="J14" s="7" t="n">
        <f si="2" t="shared"/>
        <v>-12.964787636778507</v>
      </c>
      <c r="K14" s="7" t="n">
        <f si="2" t="shared"/>
        <v>-34.285714285714285</v>
      </c>
      <c r="L14" s="7" t="n">
        <f si="2" t="shared"/>
        <v>-12.945420570449773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26701.0</v>
      </c>
      <c r="E15" s="5" t="n">
        <v>69.0</v>
      </c>
      <c r="F15" s="6" t="n">
        <v>26632.0</v>
      </c>
      <c r="G15" s="5" t="n">
        <f si="1" t="shared"/>
        <v>25750.0</v>
      </c>
      <c r="H15" s="5" t="n">
        <v>110.0</v>
      </c>
      <c r="I15" s="6" t="n">
        <v>25640.0</v>
      </c>
      <c r="J15" s="7" t="n">
        <f si="2" t="shared"/>
        <v>3.693203883495144</v>
      </c>
      <c r="K15" s="7" t="n">
        <f si="2" t="shared"/>
        <v>-37.272727272727266</v>
      </c>
      <c r="L15" s="7" t="n">
        <f si="2" t="shared"/>
        <v>3.868954758190335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2211.0</v>
      </c>
      <c r="E16" s="5" t="n">
        <f si="3" t="shared"/>
        <v>30.0</v>
      </c>
      <c r="F16" s="5" t="n">
        <f si="3" t="shared"/>
        <v>2181.0</v>
      </c>
      <c r="G16" s="5" t="n">
        <f si="3" t="shared"/>
        <v>2152.0</v>
      </c>
      <c r="H16" s="5" t="n">
        <f si="3" t="shared"/>
        <v>18.0</v>
      </c>
      <c r="I16" s="5" t="n">
        <f si="3" t="shared"/>
        <v>2134.0</v>
      </c>
      <c r="J16" s="7" t="n">
        <f si="2" t="shared"/>
        <v>2.7416356877323356</v>
      </c>
      <c r="K16" s="7" t="n">
        <f si="2" t="shared"/>
        <v>66.66666666666667</v>
      </c>
      <c r="L16" s="7" t="n">
        <f si="2" t="shared"/>
        <v>2.202436738519209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213981.0</v>
      </c>
      <c r="E17" s="5" t="n">
        <v>348.0</v>
      </c>
      <c r="F17" s="6" t="n">
        <v>213633.0</v>
      </c>
      <c r="G17" s="5" t="n">
        <f si="1" t="shared"/>
        <v>232104.0</v>
      </c>
      <c r="H17" s="5" t="n">
        <v>434.0</v>
      </c>
      <c r="I17" s="6" t="n">
        <v>231670.0</v>
      </c>
      <c r="J17" s="7" t="n">
        <f si="2" t="shared"/>
        <v>-7.808137731361809</v>
      </c>
      <c r="K17" s="7" t="n">
        <f si="2" t="shared"/>
        <v>-19.81566820276498</v>
      </c>
      <c r="L17" s="7" t="n">
        <f si="2" t="shared"/>
        <v>-7.785643372037809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10083.0</v>
      </c>
      <c r="E18" s="5" t="n">
        <f si="4" t="shared"/>
        <v>3.0</v>
      </c>
      <c r="F18" s="5" t="n">
        <f si="4" t="shared"/>
        <v>10080.0</v>
      </c>
      <c r="G18" s="5" t="n">
        <f si="4" t="shared"/>
        <v>4301.0</v>
      </c>
      <c r="H18" s="5" t="n">
        <f si="4" t="shared"/>
        <v>2.0</v>
      </c>
      <c r="I18" s="5" t="n">
        <f si="4" t="shared"/>
        <v>4299.0</v>
      </c>
      <c r="J18" s="7" t="n">
        <f si="2" t="shared"/>
        <v>134.43385259242038</v>
      </c>
      <c r="K18" s="7" t="n">
        <f si="2" t="shared"/>
        <v>50.0</v>
      </c>
      <c r="L18" s="7" t="n">
        <f si="2" t="shared"/>
        <v>134.4731332868109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622845.0</v>
      </c>
      <c r="E19" s="5" t="n">
        <v>144184.0</v>
      </c>
      <c r="F19" s="6" t="n">
        <v>478661.0</v>
      </c>
      <c r="G19" s="5" t="n">
        <f si="1" t="shared"/>
        <v>574614.0</v>
      </c>
      <c r="H19" s="5" t="n">
        <v>123644.0</v>
      </c>
      <c r="I19" s="6" t="n">
        <v>450970.0</v>
      </c>
      <c r="J19" s="7" t="n">
        <f si="2" t="shared"/>
        <v>8.393634683457062</v>
      </c>
      <c r="K19" s="7" t="n">
        <f si="2" t="shared"/>
        <v>16.61220924589952</v>
      </c>
      <c r="L19" s="7" t="n">
        <f si="2" t="shared"/>
        <v>6.140319755194357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11664.0</v>
      </c>
      <c r="E20" s="5" t="n">
        <v>61.0</v>
      </c>
      <c r="F20" s="6" t="n">
        <v>11603.0</v>
      </c>
      <c r="G20" s="5" t="n">
        <f si="1" t="shared"/>
        <v>11826.0</v>
      </c>
      <c r="H20" s="5" t="n">
        <v>42.0</v>
      </c>
      <c r="I20" s="6" t="n">
        <v>11784.0</v>
      </c>
      <c r="J20" s="7" t="n">
        <f si="2" t="shared"/>
        <v>-1.3698630136986356</v>
      </c>
      <c r="K20" s="7" t="n">
        <f si="2" t="shared"/>
        <v>45.238095238095234</v>
      </c>
      <c r="L20" s="7" t="n">
        <f si="2" t="shared"/>
        <v>-1.5359809911744793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65821.0</v>
      </c>
      <c r="E21" s="5" t="n">
        <v>541.0</v>
      </c>
      <c r="F21" s="6" t="n">
        <v>65280.0</v>
      </c>
      <c r="G21" s="5" t="n">
        <f si="1" t="shared"/>
        <v>58057.0</v>
      </c>
      <c r="H21" s="5" t="n">
        <v>560.0</v>
      </c>
      <c r="I21" s="6" t="n">
        <v>57497.0</v>
      </c>
      <c r="J21" s="7" t="n">
        <f si="2" t="shared"/>
        <v>13.37306440222541</v>
      </c>
      <c r="K21" s="7" t="n">
        <f si="2" t="shared"/>
        <v>-3.392857142857142</v>
      </c>
      <c r="L21" s="7" t="n">
        <f si="2" t="shared"/>
        <v>13.536358418700111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325.0</v>
      </c>
      <c r="E22" s="5" t="n">
        <v>0.0</v>
      </c>
      <c r="F22" s="6" t="n">
        <v>325.0</v>
      </c>
      <c r="G22" s="5" t="n">
        <f si="1" t="shared"/>
        <v>366.0</v>
      </c>
      <c r="H22" s="5" t="n">
        <v>2.0</v>
      </c>
      <c r="I22" s="6" t="n">
        <v>364.0</v>
      </c>
      <c r="J22" s="7" t="n">
        <f si="2" t="shared"/>
        <v>-11.202185792349727</v>
      </c>
      <c r="K22" s="7" t="n">
        <f si="2" t="shared"/>
        <v>-100.0</v>
      </c>
      <c r="L22" s="7" t="n">
        <f si="2" t="shared"/>
        <v>-10.71428571428571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328.0</v>
      </c>
      <c r="E23" s="5" t="n">
        <v>13.0</v>
      </c>
      <c r="F23" s="6" t="n">
        <v>315.0</v>
      </c>
      <c r="G23" s="5" t="n">
        <f si="1" t="shared"/>
        <v>350.0</v>
      </c>
      <c r="H23" s="5" t="n">
        <v>14.0</v>
      </c>
      <c r="I23" s="6" t="n">
        <v>336.0</v>
      </c>
      <c r="J23" s="7" t="n">
        <f si="2" t="shared"/>
        <v>-6.285714285714283</v>
      </c>
      <c r="K23" s="7" t="n">
        <f si="2" t="shared"/>
        <v>-7.14285714285714</v>
      </c>
      <c r="L23" s="7" t="n">
        <f si="2" t="shared"/>
        <v>-6.25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94.0</v>
      </c>
      <c r="E24" s="5" t="n">
        <v>0.0</v>
      </c>
      <c r="F24" s="6" t="n">
        <v>94.0</v>
      </c>
      <c r="G24" s="5" t="n">
        <f si="1" t="shared"/>
        <v>68.0</v>
      </c>
      <c r="H24" s="5" t="n">
        <v>5.0</v>
      </c>
      <c r="I24" s="6" t="n">
        <v>63.0</v>
      </c>
      <c r="J24" s="7" t="n">
        <f si="2" t="shared"/>
        <v>38.23529411764706</v>
      </c>
      <c r="K24" s="7" t="n">
        <f si="2" t="shared"/>
        <v>-100.0</v>
      </c>
      <c r="L24" s="7" t="n">
        <f si="2" t="shared"/>
        <v>49.20634920634921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936.0</v>
      </c>
      <c r="E25" s="5" t="n">
        <f si="5" t="shared"/>
        <v>11.0</v>
      </c>
      <c r="F25" s="5" t="n">
        <f si="5" t="shared"/>
        <v>925.0</v>
      </c>
      <c r="G25" s="5" t="n">
        <f si="5" t="shared"/>
        <v>834.0</v>
      </c>
      <c r="H25" s="5" t="n">
        <f si="5" t="shared"/>
        <v>17.0</v>
      </c>
      <c r="I25" s="5" t="n">
        <f si="5" t="shared"/>
        <v>817.0</v>
      </c>
      <c r="J25" s="7" t="n">
        <f si="2" t="shared"/>
        <v>12.230215827338121</v>
      </c>
      <c r="K25" s="7" t="n">
        <f si="2" t="shared"/>
        <v>-35.29411764705882</v>
      </c>
      <c r="L25" s="7" t="n">
        <f si="2" t="shared"/>
        <v>13.219094247246034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79168.0</v>
      </c>
      <c r="E26" s="5" t="n">
        <v>626.0</v>
      </c>
      <c r="F26" s="6" t="n">
        <v>78542.0</v>
      </c>
      <c r="G26" s="5" t="n">
        <f si="1" t="shared"/>
        <v>71501.0</v>
      </c>
      <c r="H26" s="5" t="n">
        <v>640.0</v>
      </c>
      <c r="I26" s="6" t="n">
        <v>70861.0</v>
      </c>
      <c r="J26" s="7" t="n">
        <f si="2" t="shared"/>
        <v>10.7229269520706</v>
      </c>
      <c r="K26" s="7" t="n">
        <f si="2" t="shared"/>
        <v>-2.187499999999998</v>
      </c>
      <c r="L26" s="7" t="n">
        <f si="2" t="shared"/>
        <v>10.839530912631767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894.0</v>
      </c>
      <c r="E27" s="5" t="n">
        <v>0.0</v>
      </c>
      <c r="F27" s="6" t="n">
        <v>894.0</v>
      </c>
      <c r="G27" s="5" t="n">
        <f si="1" t="shared"/>
        <v>825.0</v>
      </c>
      <c r="H27" s="5" t="n">
        <v>4.0</v>
      </c>
      <c r="I27" s="6" t="n">
        <v>821.0</v>
      </c>
      <c r="J27" s="7" t="n">
        <f si="2" t="shared"/>
        <v>8.363636363636374</v>
      </c>
      <c r="K27" s="7" t="n">
        <f si="2" t="shared"/>
        <v>-100.0</v>
      </c>
      <c r="L27" s="7" t="n">
        <f si="2" t="shared"/>
        <v>8.891595615103531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4948.0</v>
      </c>
      <c r="E28" s="5" t="n">
        <v>8.0</v>
      </c>
      <c r="F28" s="6" t="n">
        <v>4940.0</v>
      </c>
      <c r="G28" s="5" t="n">
        <f si="1" t="shared"/>
        <v>4780.0</v>
      </c>
      <c r="H28" s="5" t="n">
        <v>8.0</v>
      </c>
      <c r="I28" s="6" t="n">
        <v>4772.0</v>
      </c>
      <c r="J28" s="7" t="n">
        <f si="2" t="shared"/>
        <v>3.5146443514644243</v>
      </c>
      <c r="K28" s="7" t="n">
        <f si="2" t="shared"/>
        <v>0.0</v>
      </c>
      <c r="L28" s="7" t="n">
        <f si="2" t="shared"/>
        <v>3.5205364626990754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6618.0</v>
      </c>
      <c r="E29" s="5" t="n">
        <v>5.0</v>
      </c>
      <c r="F29" s="6" t="n">
        <v>6613.0</v>
      </c>
      <c r="G29" s="5" t="n">
        <f si="1" t="shared"/>
        <v>5732.0</v>
      </c>
      <c r="H29" s="5" t="n">
        <v>9.0</v>
      </c>
      <c r="I29" s="6" t="n">
        <v>5723.0</v>
      </c>
      <c r="J29" s="7" t="n">
        <f si="2" t="shared"/>
        <v>15.457083042568032</v>
      </c>
      <c r="K29" s="7" t="n">
        <f si="2" t="shared"/>
        <v>-44.44444444444444</v>
      </c>
      <c r="L29" s="7" t="n">
        <f si="2" t="shared"/>
        <v>15.551284291455536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1578.0</v>
      </c>
      <c r="E30" s="5" t="n">
        <v>0.0</v>
      </c>
      <c r="F30" s="6" t="n">
        <v>1578.0</v>
      </c>
      <c r="G30" s="5" t="n">
        <f si="1" t="shared"/>
        <v>1561.0</v>
      </c>
      <c r="H30" s="5" t="n">
        <v>3.0</v>
      </c>
      <c r="I30" s="6" t="n">
        <v>1558.0</v>
      </c>
      <c r="J30" s="7" t="n">
        <f si="2" t="shared"/>
        <v>1.0890454836643082</v>
      </c>
      <c r="K30" s="7" t="n">
        <f si="2" t="shared"/>
        <v>-100.0</v>
      </c>
      <c r="L30" s="7" t="n">
        <f si="2" t="shared"/>
        <v>1.2836970474968012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2606.0</v>
      </c>
      <c r="E31" s="5" t="n">
        <v>1.0</v>
      </c>
      <c r="F31" s="6" t="n">
        <v>2605.0</v>
      </c>
      <c r="G31" s="5" t="n">
        <f si="1" t="shared"/>
        <v>2254.0</v>
      </c>
      <c r="H31" s="5" t="n">
        <v>2.0</v>
      </c>
      <c r="I31" s="6" t="n">
        <v>2252.0</v>
      </c>
      <c r="J31" s="7" t="n">
        <f si="2" t="shared"/>
        <v>15.616681455190772</v>
      </c>
      <c r="K31" s="7" t="n">
        <f si="2" t="shared"/>
        <v>-50.0</v>
      </c>
      <c r="L31" s="7" t="n">
        <f si="2" t="shared"/>
        <v>15.674955595026653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1333.0</v>
      </c>
      <c r="E32" s="5" t="n">
        <v>2.0</v>
      </c>
      <c r="F32" s="6" t="n">
        <v>1331.0</v>
      </c>
      <c r="G32" s="5" t="n">
        <f si="1" t="shared"/>
        <v>1145.0</v>
      </c>
      <c r="H32" s="5" t="n">
        <v>5.0</v>
      </c>
      <c r="I32" s="6" t="n">
        <v>1140.0</v>
      </c>
      <c r="J32" s="7" t="n">
        <f si="2" t="shared"/>
        <v>16.41921397379913</v>
      </c>
      <c r="K32" s="7" t="n">
        <f si="2" t="shared"/>
        <v>-60.0</v>
      </c>
      <c r="L32" s="7" t="n">
        <f si="2" t="shared"/>
        <v>16.754385964912277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1423.0</v>
      </c>
      <c r="E33" s="5" t="n">
        <v>4.0</v>
      </c>
      <c r="F33" s="6" t="n">
        <v>1419.0</v>
      </c>
      <c r="G33" s="5" t="n">
        <f si="1" t="shared"/>
        <v>1037.0</v>
      </c>
      <c r="H33" s="5" t="n">
        <v>4.0</v>
      </c>
      <c r="I33" s="6" t="n">
        <v>1033.0</v>
      </c>
      <c r="J33" s="7" t="n">
        <f si="2" t="shared"/>
        <v>37.22275795564127</v>
      </c>
      <c r="K33" s="7" t="n">
        <f si="2" t="shared"/>
        <v>0.0</v>
      </c>
      <c r="L33" s="7" t="n">
        <f si="2" t="shared"/>
        <v>37.36689254598258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6089.0</v>
      </c>
      <c r="E34" s="5" t="n">
        <v>23.0</v>
      </c>
      <c r="F34" s="6" t="n">
        <v>6066.0</v>
      </c>
      <c r="G34" s="5" t="n">
        <f si="1" t="shared"/>
        <v>6256.0</v>
      </c>
      <c r="H34" s="5" t="n">
        <v>30.0</v>
      </c>
      <c r="I34" s="6" t="n">
        <v>6226.0</v>
      </c>
      <c r="J34" s="7" t="n">
        <f si="2" t="shared"/>
        <v>-2.6694373401534577</v>
      </c>
      <c r="K34" s="7" t="n">
        <f si="2" t="shared"/>
        <v>-23.33333333333333</v>
      </c>
      <c r="L34" s="7" t="n">
        <f si="2" t="shared"/>
        <v>-2.569868294249922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964.0</v>
      </c>
      <c r="E35" s="5" t="n">
        <v>1.0</v>
      </c>
      <c r="F35" s="6" t="n">
        <v>963.0</v>
      </c>
      <c r="G35" s="5" t="n">
        <f si="1" t="shared"/>
        <v>845.0</v>
      </c>
      <c r="H35" s="5" t="n">
        <v>0.0</v>
      </c>
      <c r="I35" s="6" t="n">
        <v>845.0</v>
      </c>
      <c r="J35" s="7" t="n">
        <f si="2" t="shared"/>
        <v>14.082840236686401</v>
      </c>
      <c r="K35" s="7" t="str">
        <f si="2" t="shared"/>
        <v>-</v>
      </c>
      <c r="L35" s="7" t="n">
        <f si="2" t="shared"/>
        <v>13.96449704142011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155.0</v>
      </c>
      <c r="E36" s="5" t="n">
        <v>0.0</v>
      </c>
      <c r="F36" s="6" t="n">
        <v>155.0</v>
      </c>
      <c r="G36" s="5" t="n">
        <f si="1" t="shared"/>
        <v>144.0</v>
      </c>
      <c r="H36" s="5" t="n">
        <v>0.0</v>
      </c>
      <c r="I36" s="6" t="n">
        <v>144.0</v>
      </c>
      <c r="J36" s="7" t="n">
        <f si="2" t="shared"/>
        <v>7.638888888888884</v>
      </c>
      <c r="K36" s="7" t="str">
        <f si="2" t="shared"/>
        <v>-</v>
      </c>
      <c r="L36" s="7" t="n">
        <f si="2" t="shared"/>
        <v>7.638888888888884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776.0</v>
      </c>
      <c r="E37" s="5" t="n">
        <v>0.0</v>
      </c>
      <c r="F37" s="6" t="n">
        <v>776.0</v>
      </c>
      <c r="G37" s="5" t="n">
        <f si="1" t="shared"/>
        <v>675.0</v>
      </c>
      <c r="H37" s="5" t="n">
        <v>2.0</v>
      </c>
      <c r="I37" s="6" t="n">
        <v>673.0</v>
      </c>
      <c r="J37" s="7" t="n">
        <f si="2" t="shared"/>
        <v>14.962962962962955</v>
      </c>
      <c r="K37" s="7" t="n">
        <f si="2" t="shared"/>
        <v>-100.0</v>
      </c>
      <c r="L37" s="7" t="n">
        <f si="2" t="shared"/>
        <v>15.304606240713214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576.0</v>
      </c>
      <c r="E38" s="5" t="n">
        <v>2.0</v>
      </c>
      <c r="F38" s="6" t="n">
        <v>574.0</v>
      </c>
      <c r="G38" s="5" t="n">
        <f si="1" t="shared"/>
        <v>509.0</v>
      </c>
      <c r="H38" s="5" t="n">
        <v>2.0</v>
      </c>
      <c r="I38" s="6" t="n">
        <v>507.0</v>
      </c>
      <c r="J38" s="7" t="n">
        <f si="2" t="shared"/>
        <v>13.163064833005889</v>
      </c>
      <c r="K38" s="7" t="n">
        <f si="2" t="shared"/>
        <v>0.0</v>
      </c>
      <c r="L38" s="7" t="n">
        <f si="2" t="shared"/>
        <v>13.214990138067062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5428.0</v>
      </c>
      <c r="E39" s="5" t="n">
        <f si="6" t="shared"/>
        <v>6.0</v>
      </c>
      <c r="F39" s="5" t="n">
        <f si="6" t="shared"/>
        <v>5422.0</v>
      </c>
      <c r="G39" s="5" t="n">
        <f si="6" t="shared"/>
        <v>5717.0</v>
      </c>
      <c r="H39" s="5" t="n">
        <f si="6" t="shared"/>
        <v>8.0</v>
      </c>
      <c r="I39" s="5" t="n">
        <f si="6" t="shared"/>
        <v>5709.0</v>
      </c>
      <c r="J39" s="7" t="n">
        <f si="2" t="shared"/>
        <v>-5.0550988280566695</v>
      </c>
      <c r="K39" s="7" t="n">
        <f si="2" t="shared"/>
        <v>-25.0</v>
      </c>
      <c r="L39" s="7" t="n">
        <f si="2" t="shared"/>
        <v>-5.027150113855317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33388.0</v>
      </c>
      <c r="E40" s="5" t="n">
        <v>52.0</v>
      </c>
      <c r="F40" s="6" t="n">
        <v>33336.0</v>
      </c>
      <c r="G40" s="5" t="n">
        <f si="1" t="shared"/>
        <v>31480.0</v>
      </c>
      <c r="H40" s="5" t="n">
        <v>77.0</v>
      </c>
      <c r="I40" s="6" t="n">
        <v>31403.0</v>
      </c>
      <c r="J40" s="7" t="n">
        <f si="2" t="shared"/>
        <v>6.060991105463787</v>
      </c>
      <c r="K40" s="7" t="n">
        <f si="2" t="shared"/>
        <v>-32.467532467532465</v>
      </c>
      <c r="L40" s="7" t="n">
        <f si="2" t="shared"/>
        <v>6.155462853867455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9843.0</v>
      </c>
      <c r="E41" s="5" t="n">
        <v>24.0</v>
      </c>
      <c r="F41" s="6" t="n">
        <v>9819.0</v>
      </c>
      <c r="G41" s="5" t="n">
        <f si="1" t="shared"/>
        <v>8923.0</v>
      </c>
      <c r="H41" s="5" t="n">
        <v>62.0</v>
      </c>
      <c r="I41" s="6" t="n">
        <v>8861.0</v>
      </c>
      <c r="J41" s="7" t="n">
        <f si="2" t="shared"/>
        <v>10.310433710635447</v>
      </c>
      <c r="K41" s="7" t="n">
        <f si="2" t="shared"/>
        <v>-61.29032258064516</v>
      </c>
      <c r="L41" s="7" t="n">
        <f si="2" t="shared"/>
        <v>10.811420832863107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1370.0</v>
      </c>
      <c r="E42" s="5" t="n">
        <v>9.0</v>
      </c>
      <c r="F42" s="6" t="n">
        <v>1361.0</v>
      </c>
      <c r="G42" s="5" t="n">
        <f si="1" t="shared"/>
        <v>1476.0</v>
      </c>
      <c r="H42" s="5" t="n">
        <v>9.0</v>
      </c>
      <c r="I42" s="6" t="n">
        <v>1467.0</v>
      </c>
      <c r="J42" s="7" t="n">
        <f si="2" t="shared"/>
        <v>-7.181571815718158</v>
      </c>
      <c r="K42" s="7" t="n">
        <f si="2" t="shared"/>
        <v>0.0</v>
      </c>
      <c r="L42" s="7" t="n">
        <f si="2" t="shared"/>
        <v>-7.225630538513972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184.0</v>
      </c>
      <c r="E43" s="5" t="n">
        <f si="7" t="shared"/>
        <v>0.0</v>
      </c>
      <c r="F43" s="5" t="n">
        <f si="7" t="shared"/>
        <v>184.0</v>
      </c>
      <c r="G43" s="5" t="n">
        <f si="7" t="shared"/>
        <v>203.0</v>
      </c>
      <c r="H43" s="5" t="n">
        <f si="7" t="shared"/>
        <v>0.0</v>
      </c>
      <c r="I43" s="5" t="n">
        <f si="7" t="shared"/>
        <v>203.0</v>
      </c>
      <c r="J43" s="7" t="n">
        <f si="2" t="shared"/>
        <v>-9.35960591133005</v>
      </c>
      <c r="K43" s="7" t="str">
        <f si="2" t="shared"/>
        <v>-</v>
      </c>
      <c r="L43" s="7" t="n">
        <f si="2" t="shared"/>
        <v>-9.35960591133005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11397.0</v>
      </c>
      <c r="E44" s="5" t="n">
        <v>33.0</v>
      </c>
      <c r="F44" s="6" t="n">
        <v>11364.0</v>
      </c>
      <c r="G44" s="5" t="n">
        <f si="1" t="shared"/>
        <v>10602.0</v>
      </c>
      <c r="H44" s="5" t="n">
        <v>71.0</v>
      </c>
      <c r="I44" s="6" t="n">
        <v>10531.0</v>
      </c>
      <c r="J44" s="7" t="n">
        <f si="2" t="shared"/>
        <v>7.498585172608951</v>
      </c>
      <c r="K44" s="7" t="n">
        <f si="2" t="shared"/>
        <v>-53.52112676056338</v>
      </c>
      <c r="L44" s="7" t="n">
        <f si="2" t="shared"/>
        <v>7.9099800588738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284.0</v>
      </c>
      <c r="E45" s="5" t="n">
        <v>10.0</v>
      </c>
      <c r="F45" s="6" t="n">
        <v>274.0</v>
      </c>
      <c r="G45" s="5" t="n">
        <f si="1" t="shared"/>
        <v>294.0</v>
      </c>
      <c r="H45" s="5" t="n">
        <v>10.0</v>
      </c>
      <c r="I45" s="6" t="n">
        <v>284.0</v>
      </c>
      <c r="J45" s="7" t="n">
        <f si="2" t="shared"/>
        <v>-3.401360544217691</v>
      </c>
      <c r="K45" s="7" t="n">
        <f si="2" t="shared"/>
        <v>0.0</v>
      </c>
      <c r="L45" s="7" t="n">
        <f si="2" t="shared"/>
        <v>-3.5211267605633756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579.0</v>
      </c>
      <c r="E46" s="5" t="n">
        <f si="8" t="shared"/>
        <v>7.0</v>
      </c>
      <c r="F46" s="5" t="n">
        <f si="8" t="shared"/>
        <v>572.0</v>
      </c>
      <c r="G46" s="5" t="n">
        <f si="8" t="shared"/>
        <v>471.0</v>
      </c>
      <c r="H46" s="5" t="n">
        <f si="8" t="shared"/>
        <v>3.0</v>
      </c>
      <c r="I46" s="5" t="n">
        <f si="8" t="shared"/>
        <v>468.0</v>
      </c>
      <c r="J46" s="7" t="n">
        <f si="2" t="shared"/>
        <v>22.92993630573248</v>
      </c>
      <c r="K46" s="7" t="n">
        <f si="2" t="shared"/>
        <v>133.33333333333334</v>
      </c>
      <c r="L46" s="7" t="n">
        <f si="2" t="shared"/>
        <v>22.222222222222232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863.0</v>
      </c>
      <c r="E47" s="5" t="n">
        <v>17.0</v>
      </c>
      <c r="F47" s="6" t="n">
        <v>846.0</v>
      </c>
      <c r="G47" s="5" t="n">
        <f si="1" t="shared"/>
        <v>765.0</v>
      </c>
      <c r="H47" s="5" t="n">
        <v>13.0</v>
      </c>
      <c r="I47" s="6" t="n">
        <v>752.0</v>
      </c>
      <c r="J47" s="7" t="n">
        <f si="2" t="shared"/>
        <v>12.810457516339868</v>
      </c>
      <c r="K47" s="7" t="n">
        <f si="2" t="shared"/>
        <v>30.76923076923077</v>
      </c>
      <c r="L47" s="7" t="n">
        <f si="2" t="shared"/>
        <v>12.5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139.0</v>
      </c>
      <c r="E48" s="5" t="n">
        <v>88.0</v>
      </c>
      <c r="F48" s="12" t="n">
        <v>51.0</v>
      </c>
      <c r="G48" s="5" t="n">
        <f si="1" t="shared"/>
        <v>143.0</v>
      </c>
      <c r="H48" s="13" t="n">
        <v>74.0</v>
      </c>
      <c r="I48" s="12" t="n">
        <v>69.0</v>
      </c>
      <c r="J48" s="14" t="n">
        <f si="2" t="shared"/>
        <v>-2.7972027972028024</v>
      </c>
      <c r="K48" s="14" t="n">
        <f si="2" t="shared"/>
        <v>18.918918918918926</v>
      </c>
      <c r="L48" s="14" t="n">
        <f si="2" t="shared"/>
        <v>-26.086956521739136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747800.0</v>
      </c>
      <c r="E49" s="5" t="n">
        <f ref="E49:I49" si="9" t="shared">E19+E26+E40+E44+E47+E48</f>
        <v>145000.0</v>
      </c>
      <c r="F49" s="5" t="n">
        <f si="9" t="shared"/>
        <v>602800.0</v>
      </c>
      <c r="G49" s="5" t="n">
        <f si="9" t="shared"/>
        <v>689105.0</v>
      </c>
      <c r="H49" s="5" t="n">
        <f si="9" t="shared"/>
        <v>124519.0</v>
      </c>
      <c r="I49" s="5" t="n">
        <f si="9" t="shared"/>
        <v>564586.0</v>
      </c>
      <c r="J49" s="7" t="n">
        <f si="2" t="shared"/>
        <v>8.517569891380838</v>
      </c>
      <c r="K49" s="7" t="n">
        <f si="2" t="shared"/>
        <v>16.448092259012668</v>
      </c>
      <c r="L49" s="7" t="n">
        <f si="2" t="shared"/>
        <v>6.768499396017602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