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10\EN\"/>
    </mc:Choice>
  </mc:AlternateContent>
  <xr:revisionPtr revIDLastSave="0" documentId="13_ncr:1_{929B164B-ABDD-4BAB-B693-E0639E072D1A}"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D40" i="3"/>
  <c r="D43" i="3"/>
  <c r="E43" i="3"/>
  <c r="G43" i="3"/>
  <c r="E40" i="3"/>
  <c r="G40" i="3"/>
  <c r="E37" i="3"/>
  <c r="G37" i="3"/>
  <c r="E32" i="3"/>
  <c r="G32" i="3"/>
  <c r="E23" i="3"/>
  <c r="G23" i="3"/>
  <c r="E19" i="3"/>
  <c r="G19" i="3"/>
  <c r="C43" i="3"/>
  <c r="F43" i="3" s="1"/>
  <c r="C40" i="3"/>
  <c r="F40" i="3" s="1"/>
  <c r="C37" i="3"/>
  <c r="F37" i="3" s="1"/>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<sst xmlns="http://schemas.openxmlformats.org/spreadsheetml/2006/main" count="101" uniqueCount="61">
  <si>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</si>
  <si>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</si>
  <si>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</si>
  <si>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</si>
  <si>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</si>
  <si>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</si>
  <si>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</si>
  <si>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</si>
  <si>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</si>
  <si>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</si>
  <si>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</si>
  <si>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</si>
  <si>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</si>
  <si>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</si>
  <si>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</si>
  <si>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</si>
  <si>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</si>
  <si>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</si>
  <si>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</si>
  <si>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</si>
  <si>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</si>
  <si>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</si>
  <si>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</si>
  <si>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</si>
  <si>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</si>
  <si>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</si>
  <si>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</si>
  <si>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</si>
  <si>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</si>
  <si>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</si>
  <si>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</si>
  <si>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</si>
  <si>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</si>
  <si>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</si>
  <si>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</si>
  <si>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</si>
  <si>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</si>
  <si>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</si>
  <si>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</si>
  <si>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</si>
  <si>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</si>
  <si>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</si>
  <si>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</si>
  <si>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</si>
  <si>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</si>
  <si>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</si>
  <si>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</si>
  <si>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</si>
  <si>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</si>
  <si>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</si>
  <si>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</si>
  <si>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</si>
  <si>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</si>
  <si>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</si>
  <si>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</si>
  <si>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</si>
  <si>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</si>
  <si>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</si>
  <si>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</si>
  <si>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</si>
  <si>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113年1至10月中華民國國民出國人次－按性別及年齡分
Table 2-3 Outbound Departures of Nationals of the
Republic of China by Gender and by Age, January-October,2024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</si>
</sst>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W9" sqref="W8:X9"/>
    </sheetView>
  </sheetViews>
  <sheetFormatPr defaultRowHeight="16.5" x14ac:dyDescent="0.25"/>
  <cols>
    <col min="1" max="1" width="4" style="2" customWidth="1"/>
    <col min="2" max="2" width="26.875" style="1" customWidth="1"/>
    <col min="3" max="4" width="7.875" style="1" bestFit="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477433</v>
      </c>
      <c r="D3" s="7">
        <v>528004</v>
      </c>
      <c r="E3" s="7">
        <v>0</v>
      </c>
      <c r="F3" s="7">
        <f>C3+D3</f>
        <v>1005437</v>
      </c>
      <c r="G3" s="7">
        <v>73501</v>
      </c>
      <c r="H3" s="7">
        <v>35559</v>
      </c>
      <c r="I3" s="7">
        <v>168321</v>
      </c>
      <c r="J3" s="7">
        <v>210228</v>
      </c>
      <c r="K3" s="7">
        <v>202941</v>
      </c>
      <c r="L3" s="7">
        <v>160160</v>
      </c>
      <c r="M3" s="7">
        <v>154727</v>
      </c>
      <c r="N3" t="s">
        <v>58</v>
      </c>
    </row>
    <row r="4" spans="1:14" x14ac:dyDescent="0.25">
      <c r="A4" s="12"/>
      <c r="B4" s="6" t="s">
        <v>2</v>
      </c>
      <c r="C4" s="7">
        <v>211323</v>
      </c>
      <c r="D4" s="7">
        <v>195426</v>
      </c>
      <c r="E4" s="7">
        <v>0</v>
      </c>
      <c r="F4" s="7">
        <f t="shared" ref="F4:F43" si="0">C4+D4</f>
        <v>406749</v>
      </c>
      <c r="G4" s="7">
        <v>29926</v>
      </c>
      <c r="H4" s="7">
        <v>13645</v>
      </c>
      <c r="I4" s="7">
        <v>49091</v>
      </c>
      <c r="J4" s="7">
        <v>74106</v>
      </c>
      <c r="K4" s="7">
        <v>85230</v>
      </c>
      <c r="L4" s="7">
        <v>78014</v>
      </c>
      <c r="M4" s="7">
        <v>76737</v>
      </c>
      <c r="N4" t="s">
        <v>58</v>
      </c>
    </row>
    <row r="5" spans="1:14" x14ac:dyDescent="0.25">
      <c r="A5" s="12"/>
      <c r="B5" s="6" t="s">
        <v>3</v>
      </c>
      <c r="C5" s="7">
        <v>1282444</v>
      </c>
      <c r="D5" s="7">
        <v>1022334</v>
      </c>
      <c r="E5" s="7">
        <v>0</v>
      </c>
      <c r="F5" s="7">
        <f t="shared" si="0"/>
        <v>2304778</v>
      </c>
      <c r="G5" s="7">
        <v>106533</v>
      </c>
      <c r="H5" s="7">
        <v>78308</v>
      </c>
      <c r="I5" s="7">
        <v>192862</v>
      </c>
      <c r="J5" s="7">
        <v>281966</v>
      </c>
      <c r="K5" s="7">
        <v>450868</v>
      </c>
      <c r="L5" s="7">
        <v>527191</v>
      </c>
      <c r="M5" s="7">
        <v>667050</v>
      </c>
      <c r="N5" t="s">
        <v>58</v>
      </c>
    </row>
    <row r="6" spans="1:14" x14ac:dyDescent="0.25">
      <c r="A6" s="12"/>
      <c r="B6" s="6" t="s">
        <v>4</v>
      </c>
      <c r="C6" s="7">
        <v>2221544</v>
      </c>
      <c r="D6" s="7">
        <v>2818784</v>
      </c>
      <c r="E6" s="7">
        <v>0</v>
      </c>
      <c r="F6" s="7">
        <f t="shared" si="0"/>
        <v>5040328</v>
      </c>
      <c r="G6" s="7">
        <v>532445</v>
      </c>
      <c r="H6" s="7">
        <v>264231</v>
      </c>
      <c r="I6" s="7">
        <v>744231</v>
      </c>
      <c r="J6" s="7">
        <v>1038065</v>
      </c>
      <c r="K6" s="7">
        <v>1021919</v>
      </c>
      <c r="L6" s="7">
        <v>704179</v>
      </c>
      <c r="M6" s="7">
        <v>735258</v>
      </c>
      <c r="N6" t="s">
        <v>58</v>
      </c>
    </row>
    <row r="7" spans="1:14" x14ac:dyDescent="0.25">
      <c r="A7" s="12"/>
      <c r="B7" s="6" t="s">
        <v>5</v>
      </c>
      <c r="C7" s="7">
        <v>396071</v>
      </c>
      <c r="D7" s="7">
        <v>802422</v>
      </c>
      <c r="E7" s="7">
        <v>0</v>
      </c>
      <c r="F7" s="7">
        <f t="shared" si="0"/>
        <v>1198493</v>
      </c>
      <c r="G7" s="7">
        <v>88261</v>
      </c>
      <c r="H7" s="7">
        <v>74207</v>
      </c>
      <c r="I7" s="7">
        <v>249475</v>
      </c>
      <c r="J7" s="7">
        <v>264666</v>
      </c>
      <c r="K7" s="7">
        <v>243214</v>
      </c>
      <c r="L7" s="7">
        <v>155325</v>
      </c>
      <c r="M7" s="7">
        <v>123345</v>
      </c>
      <c r="N7" t="s">
        <v>58</v>
      </c>
    </row>
    <row r="8" spans="1:14" x14ac:dyDescent="0.25">
      <c r="A8" s="12"/>
      <c r="B8" s="6" t="s">
        <v>6</v>
      </c>
      <c r="C8" s="7">
        <v>150687</v>
      </c>
      <c r="D8" s="7">
        <v>189953</v>
      </c>
      <c r="E8" s="7">
        <v>0</v>
      </c>
      <c r="F8" s="7">
        <f t="shared" si="0"/>
        <v>340640</v>
      </c>
      <c r="G8" s="7">
        <v>29250</v>
      </c>
      <c r="H8" s="7">
        <v>17246</v>
      </c>
      <c r="I8" s="7">
        <v>50676</v>
      </c>
      <c r="J8" s="7">
        <v>71470</v>
      </c>
      <c r="K8" s="7">
        <v>68123</v>
      </c>
      <c r="L8" s="7">
        <v>51439</v>
      </c>
      <c r="M8" s="7">
        <v>52436</v>
      </c>
      <c r="N8" t="s">
        <v>58</v>
      </c>
    </row>
    <row r="9" spans="1:14" x14ac:dyDescent="0.25">
      <c r="A9" s="12"/>
      <c r="B9" s="6" t="s">
        <v>7</v>
      </c>
      <c r="C9" s="7">
        <v>130171</v>
      </c>
      <c r="D9" s="7">
        <v>152085</v>
      </c>
      <c r="E9" s="7">
        <v>0</v>
      </c>
      <c r="F9" s="7">
        <f t="shared" si="0"/>
        <v>282256</v>
      </c>
      <c r="G9" s="7">
        <v>19650</v>
      </c>
      <c r="H9" s="7">
        <v>12586</v>
      </c>
      <c r="I9" s="7">
        <v>35719</v>
      </c>
      <c r="J9" s="7">
        <v>49521</v>
      </c>
      <c r="K9" s="7">
        <v>54815</v>
      </c>
      <c r="L9" s="7">
        <v>50436</v>
      </c>
      <c r="M9" s="7">
        <v>59529</v>
      </c>
      <c r="N9" t="s">
        <v>58</v>
      </c>
    </row>
    <row r="10" spans="1:14" x14ac:dyDescent="0.25">
      <c r="A10" s="12"/>
      <c r="B10" s="6" t="s">
        <v>8</v>
      </c>
      <c r="C10" s="7">
        <v>444321</v>
      </c>
      <c r="D10" s="7">
        <v>494752</v>
      </c>
      <c r="E10" s="7">
        <v>0</v>
      </c>
      <c r="F10" s="7">
        <f t="shared" si="0"/>
        <v>939073</v>
      </c>
      <c r="G10" s="7">
        <v>61670</v>
      </c>
      <c r="H10" s="7">
        <v>38016</v>
      </c>
      <c r="I10" s="7">
        <v>161063</v>
      </c>
      <c r="J10" s="7">
        <v>208015</v>
      </c>
      <c r="K10" s="7">
        <v>196507</v>
      </c>
      <c r="L10" s="7">
        <v>142509</v>
      </c>
      <c r="M10" s="7">
        <v>131293</v>
      </c>
      <c r="N10" t="s">
        <v>58</v>
      </c>
    </row>
    <row r="11" spans="1:14" x14ac:dyDescent="0.25">
      <c r="A11" s="12"/>
      <c r="B11" s="6" t="s">
        <v>9</v>
      </c>
      <c r="C11" s="7">
        <v>103552</v>
      </c>
      <c r="D11" s="7">
        <v>94434</v>
      </c>
      <c r="E11" s="7">
        <v>0</v>
      </c>
      <c r="F11" s="7">
        <f t="shared" si="0"/>
        <v>197986</v>
      </c>
      <c r="G11" s="7">
        <v>15098</v>
      </c>
      <c r="H11" s="7">
        <v>11030</v>
      </c>
      <c r="I11" s="7">
        <v>34686</v>
      </c>
      <c r="J11" s="7">
        <v>47499</v>
      </c>
      <c r="K11" s="7">
        <v>40914</v>
      </c>
      <c r="L11" s="7">
        <v>26803</v>
      </c>
      <c r="M11" s="7">
        <v>21956</v>
      </c>
      <c r="N11" t="s">
        <v>58</v>
      </c>
    </row>
    <row r="12" spans="1:14" x14ac:dyDescent="0.25">
      <c r="A12" s="12"/>
      <c r="B12" s="6" t="s">
        <v>10</v>
      </c>
      <c r="C12" s="7">
        <v>61250</v>
      </c>
      <c r="D12" s="7">
        <v>66508</v>
      </c>
      <c r="E12" s="7">
        <v>0</v>
      </c>
      <c r="F12" s="7">
        <f t="shared" si="0"/>
        <v>127758</v>
      </c>
      <c r="G12" s="7">
        <v>9958</v>
      </c>
      <c r="H12" s="7">
        <v>4520</v>
      </c>
      <c r="I12" s="7">
        <v>16443</v>
      </c>
      <c r="J12" s="7">
        <v>28750</v>
      </c>
      <c r="K12" s="7">
        <v>28235</v>
      </c>
      <c r="L12" s="7">
        <v>20665</v>
      </c>
      <c r="M12" s="7">
        <v>19187</v>
      </c>
      <c r="N12" t="s">
        <v>58</v>
      </c>
    </row>
    <row r="13" spans="1:14" x14ac:dyDescent="0.25">
      <c r="A13" s="12"/>
      <c r="B13" s="6" t="s">
        <v>11</v>
      </c>
      <c r="C13" s="7">
        <v>4986</v>
      </c>
      <c r="D13" s="7">
        <v>6955</v>
      </c>
      <c r="E13" s="7">
        <v>0</v>
      </c>
      <c r="F13" s="7">
        <f t="shared" si="0"/>
        <v>11941</v>
      </c>
      <c r="G13" s="7">
        <v>841</v>
      </c>
      <c r="H13" s="7">
        <v>335</v>
      </c>
      <c r="I13" s="7">
        <v>704</v>
      </c>
      <c r="J13" s="7">
        <v>1009</v>
      </c>
      <c r="K13" s="7">
        <v>1632</v>
      </c>
      <c r="L13" s="7">
        <v>2120</v>
      </c>
      <c r="M13" s="7">
        <v>5300</v>
      </c>
      <c r="N13" t="s">
        <v>58</v>
      </c>
    </row>
    <row r="14" spans="1:14" x14ac:dyDescent="0.25">
      <c r="A14" s="12"/>
      <c r="B14" s="6" t="s">
        <v>12</v>
      </c>
      <c r="C14" s="7">
        <v>519888</v>
      </c>
      <c r="D14" s="7">
        <v>522290</v>
      </c>
      <c r="E14" s="7">
        <v>0</v>
      </c>
      <c r="F14" s="7">
        <f t="shared" si="0"/>
        <v>1042178</v>
      </c>
      <c r="G14" s="7">
        <v>71124</v>
      </c>
      <c r="H14" s="7">
        <v>34685</v>
      </c>
      <c r="I14" s="7">
        <v>95376</v>
      </c>
      <c r="J14" s="7">
        <v>164681</v>
      </c>
      <c r="K14" s="7">
        <v>237795</v>
      </c>
      <c r="L14" s="7">
        <v>201631</v>
      </c>
      <c r="M14" s="7">
        <v>236886</v>
      </c>
      <c r="N14" t="s">
        <v>58</v>
      </c>
    </row>
    <row r="15" spans="1:14" x14ac:dyDescent="0.25">
      <c r="A15" s="12"/>
      <c r="B15" s="6" t="s">
        <v>13</v>
      </c>
      <c r="C15" s="7">
        <v>3267</v>
      </c>
      <c r="D15" s="7">
        <v>2215</v>
      </c>
      <c r="E15" s="7">
        <v>0</v>
      </c>
      <c r="F15" s="7">
        <f t="shared" si="0"/>
        <v>5482</v>
      </c>
      <c r="G15" s="7">
        <v>294</v>
      </c>
      <c r="H15" s="7">
        <v>122</v>
      </c>
      <c r="I15" s="7">
        <v>301</v>
      </c>
      <c r="J15" s="7">
        <v>665</v>
      </c>
      <c r="K15" s="7">
        <v>1177</v>
      </c>
      <c r="L15" s="7">
        <v>1380</v>
      </c>
      <c r="M15" s="7">
        <v>1543</v>
      </c>
      <c r="N15" t="s">
        <v>58</v>
      </c>
    </row>
    <row r="16" spans="1:14" x14ac:dyDescent="0.25">
      <c r="A16" s="12"/>
      <c r="B16" s="6" t="s">
        <v>14</v>
      </c>
      <c r="C16" s="7">
        <v>30664</v>
      </c>
      <c r="D16" s="7">
        <v>17538</v>
      </c>
      <c r="E16" s="7">
        <v>0</v>
      </c>
      <c r="F16" s="7">
        <f t="shared" si="0"/>
        <v>48202</v>
      </c>
      <c r="G16" s="7">
        <v>1659</v>
      </c>
      <c r="H16" s="7">
        <v>1225</v>
      </c>
      <c r="I16" s="7">
        <v>11036</v>
      </c>
      <c r="J16" s="7">
        <v>10809</v>
      </c>
      <c r="K16" s="7">
        <v>9400</v>
      </c>
      <c r="L16" s="7">
        <v>6619</v>
      </c>
      <c r="M16" s="7">
        <v>7454</v>
      </c>
      <c r="N16" t="s">
        <v>58</v>
      </c>
    </row>
    <row r="17" spans="1:14" x14ac:dyDescent="0.25">
      <c r="A17" s="12"/>
      <c r="B17" s="6" t="s">
        <v>15</v>
      </c>
      <c r="C17" s="7">
        <v>51543</v>
      </c>
      <c r="D17" s="7">
        <v>80409</v>
      </c>
      <c r="E17" s="7">
        <v>0</v>
      </c>
      <c r="F17" s="7">
        <f t="shared" si="0"/>
        <v>131952</v>
      </c>
      <c r="G17" s="7">
        <v>3574</v>
      </c>
      <c r="H17" s="7">
        <v>4964</v>
      </c>
      <c r="I17" s="7">
        <v>14789</v>
      </c>
      <c r="J17" s="7">
        <v>23635</v>
      </c>
      <c r="K17" s="7">
        <v>20853</v>
      </c>
      <c r="L17" s="7">
        <v>27058</v>
      </c>
      <c r="M17" s="7">
        <v>37079</v>
      </c>
      <c r="N17" t="s">
        <v>58</v>
      </c>
    </row>
    <row r="18" spans="1:14" x14ac:dyDescent="0.25">
      <c r="A18" s="12"/>
      <c r="B18" s="6" t="s">
        <v>16</v>
      </c>
      <c r="C18" s="7">
        <v>30919</v>
      </c>
      <c r="D18" s="7">
        <v>51314</v>
      </c>
      <c r="E18" s="7">
        <v>0</v>
      </c>
      <c r="F18" s="7">
        <f t="shared" si="0"/>
        <v>82233</v>
      </c>
      <c r="G18" s="7">
        <v>1404</v>
      </c>
      <c r="H18" s="7">
        <v>2170</v>
      </c>
      <c r="I18" s="7">
        <v>6992</v>
      </c>
      <c r="J18" s="7">
        <v>11101</v>
      </c>
      <c r="K18" s="7">
        <v>12684</v>
      </c>
      <c r="L18" s="7">
        <v>20034</v>
      </c>
      <c r="M18" s="7">
        <v>27848</v>
      </c>
      <c r="N18" t="s">
        <v>58</v>
      </c>
    </row>
    <row r="19" spans="1:14" x14ac:dyDescent="0.25">
      <c r="A19" s="12"/>
      <c r="B19" s="6" t="s">
        <v>17</v>
      </c>
      <c r="C19" s="7">
        <f>C20-C3-C4-C5-C6-C7-C8-C9-C10-C11-C12-C13-C14-C15-C16-C17-C18</f>
        <v>506</v>
      </c>
      <c r="D19" s="7">
        <f>D20-D3-D4-D5-D6-D7-D8-D9-D10-D11-D12-D13-D14-D15-D16-D17-D18</f>
        <v>456</v>
      </c>
      <c r="E19" s="7">
        <f t="shared" ref="E19:G19" si="1">E20-E3-E4-E5-E6-E7-E8-E9-E10-E11-E12-E13-E14-E15-E16-E17-E18</f>
        <v>0</v>
      </c>
      <c r="F19" s="7">
        <f t="shared" si="0"/>
        <v>962</v>
      </c>
      <c r="G19" s="7">
        <f t="shared" si="1"/>
        <v>30</v>
      </c>
      <c r="H19" s="7">
        <f t="shared" ref="H19:M19" si="2">H20-H3-H4-H5-H6-H7-H8-H9-H10-H11-H12-H13-H14-H15-H16-H17-H18</f>
        <v>25</v>
      </c>
      <c r="I19" s="7">
        <f t="shared" si="2"/>
        <v>125</v>
      </c>
      <c r="J19" s="7">
        <f t="shared" si="2"/>
        <v>198</v>
      </c>
      <c r="K19" s="7">
        <f t="shared" si="2"/>
        <v>204</v>
      </c>
      <c r="L19" s="7">
        <f t="shared" si="2"/>
        <v>172</v>
      </c>
      <c r="M19" s="7">
        <f t="shared" si="2"/>
        <v>208</v>
      </c>
      <c r="N19" t="s">
        <v>58</v>
      </c>
    </row>
    <row r="20" spans="1:14" x14ac:dyDescent="0.25">
      <c r="A20" s="12"/>
      <c r="B20" s="6" t="s">
        <v>18</v>
      </c>
      <c r="C20" s="7">
        <v>6120569</v>
      </c>
      <c r="D20" s="7">
        <v>7045879</v>
      </c>
      <c r="E20" s="7">
        <v>0</v>
      </c>
      <c r="F20" s="7">
        <f t="shared" si="0"/>
        <v>13166448</v>
      </c>
      <c r="G20" s="7">
        <v>1045218</v>
      </c>
      <c r="H20" s="7">
        <v>592874</v>
      </c>
      <c r="I20" s="7">
        <v>1831890</v>
      </c>
      <c r="J20" s="7">
        <v>2486384</v>
      </c>
      <c r="K20" s="7">
        <v>2676511</v>
      </c>
      <c r="L20" s="7">
        <v>2175735</v>
      </c>
      <c r="M20" s="7">
        <v>2357836</v>
      </c>
      <c r="N20" t="s">
        <v>58</v>
      </c>
    </row>
    <row r="21" spans="1:14" x14ac:dyDescent="0.25">
      <c r="A21" s="12" t="s">
        <v>19</v>
      </c>
      <c r="B21" s="6" t="s">
        <v>20</v>
      </c>
      <c r="C21" s="7">
        <v>215076</v>
      </c>
      <c r="D21" s="7">
        <v>236811</v>
      </c>
      <c r="E21" s="7">
        <v>0</v>
      </c>
      <c r="F21" s="7">
        <f t="shared" si="0"/>
        <v>451887</v>
      </c>
      <c r="G21" s="7">
        <v>25067</v>
      </c>
      <c r="H21" s="7">
        <v>21847</v>
      </c>
      <c r="I21" s="7">
        <v>55561</v>
      </c>
      <c r="J21" s="7">
        <v>67719</v>
      </c>
      <c r="K21" s="7">
        <v>77996</v>
      </c>
      <c r="L21" s="7">
        <v>75821</v>
      </c>
      <c r="M21" s="7">
        <v>127876</v>
      </c>
      <c r="N21" t="s">
        <v>58</v>
      </c>
    </row>
    <row r="22" spans="1:14" x14ac:dyDescent="0.25">
      <c r="A22" s="12"/>
      <c r="B22" s="6" t="s">
        <v>21</v>
      </c>
      <c r="C22" s="7">
        <v>29225</v>
      </c>
      <c r="D22" s="7">
        <v>41219</v>
      </c>
      <c r="E22" s="7">
        <v>0</v>
      </c>
      <c r="F22" s="7">
        <f t="shared" si="0"/>
        <v>70444</v>
      </c>
      <c r="G22" s="7">
        <v>4664</v>
      </c>
      <c r="H22" s="7">
        <v>4811</v>
      </c>
      <c r="I22" s="7">
        <v>7674</v>
      </c>
      <c r="J22" s="7">
        <v>8695</v>
      </c>
      <c r="K22" s="7">
        <v>10135</v>
      </c>
      <c r="L22" s="7">
        <v>11137</v>
      </c>
      <c r="M22" s="7">
        <v>23328</v>
      </c>
      <c r="N22" t="s">
        <v>58</v>
      </c>
    </row>
    <row r="23" spans="1:14" x14ac:dyDescent="0.25">
      <c r="A23" s="12"/>
      <c r="B23" s="6" t="s">
        <v>22</v>
      </c>
      <c r="C23" s="7">
        <f>C24-C21-C22</f>
        <v>64</v>
      </c>
      <c r="D23" s="7">
        <f>D24-D21-D22</f>
        <v>55</v>
      </c>
      <c r="E23" s="7">
        <f t="shared" ref="E23:G23" si="3">E24-E21-E22</f>
        <v>0</v>
      </c>
      <c r="F23" s="7">
        <f t="shared" si="0"/>
        <v>119</v>
      </c>
      <c r="G23" s="7">
        <f t="shared" si="3"/>
        <v>12</v>
      </c>
      <c r="H23" s="7">
        <f t="shared" ref="H23:M23" si="4">H24-H21-H22</f>
        <v>11</v>
      </c>
      <c r="I23" s="7">
        <f t="shared" si="4"/>
        <v>18</v>
      </c>
      <c r="J23" s="7">
        <f t="shared" si="4"/>
        <v>16</v>
      </c>
      <c r="K23" s="7">
        <f t="shared" si="4"/>
        <v>23</v>
      </c>
      <c r="L23" s="7">
        <f t="shared" si="4"/>
        <v>15</v>
      </c>
      <c r="M23" s="7">
        <f t="shared" si="4"/>
        <v>24</v>
      </c>
      <c r="N23" t="s">
        <v>58</v>
      </c>
    </row>
    <row r="24" spans="1:14" x14ac:dyDescent="0.25">
      <c r="A24" s="12"/>
      <c r="B24" s="6" t="s">
        <v>55</v>
      </c>
      <c r="C24" s="7">
        <v>244365</v>
      </c>
      <c r="D24" s="7">
        <v>278085</v>
      </c>
      <c r="E24" s="7">
        <v>0</v>
      </c>
      <c r="F24" s="7">
        <f t="shared" si="0"/>
        <v>522450</v>
      </c>
      <c r="G24" s="7">
        <v>29743</v>
      </c>
      <c r="H24" s="7">
        <v>26669</v>
      </c>
      <c r="I24" s="7">
        <v>63253</v>
      </c>
      <c r="J24" s="7">
        <v>76430</v>
      </c>
      <c r="K24" s="7">
        <v>88154</v>
      </c>
      <c r="L24" s="7">
        <v>86973</v>
      </c>
      <c r="M24" s="7">
        <v>151228</v>
      </c>
      <c r="N24" t="s">
        <v>58</v>
      </c>
    </row>
    <row r="25" spans="1:14" x14ac:dyDescent="0.25">
      <c r="A25" s="12" t="s">
        <v>23</v>
      </c>
      <c r="B25" s="6" t="s">
        <v>24</v>
      </c>
      <c r="C25" s="7">
        <v>18815</v>
      </c>
      <c r="D25" s="7">
        <v>28173</v>
      </c>
      <c r="E25" s="7">
        <v>0</v>
      </c>
      <c r="F25" s="7">
        <f t="shared" si="0"/>
        <v>46988</v>
      </c>
      <c r="G25" s="7">
        <v>1673</v>
      </c>
      <c r="H25" s="7">
        <v>1666</v>
      </c>
      <c r="I25" s="7">
        <v>6226</v>
      </c>
      <c r="J25" s="7">
        <v>10263</v>
      </c>
      <c r="K25" s="7">
        <v>9586</v>
      </c>
      <c r="L25" s="7">
        <v>9386</v>
      </c>
      <c r="M25" s="7">
        <v>8188</v>
      </c>
      <c r="N25" t="s">
        <v>58</v>
      </c>
    </row>
    <row r="26" spans="1:14" x14ac:dyDescent="0.25">
      <c r="A26" s="12"/>
      <c r="B26" s="6" t="s">
        <v>25</v>
      </c>
      <c r="C26" s="7">
        <v>32840</v>
      </c>
      <c r="D26" s="7">
        <v>40207</v>
      </c>
      <c r="E26" s="7">
        <v>0</v>
      </c>
      <c r="F26" s="7">
        <f t="shared" si="0"/>
        <v>73047</v>
      </c>
      <c r="G26" s="7">
        <v>2720</v>
      </c>
      <c r="H26" s="7">
        <v>2818</v>
      </c>
      <c r="I26" s="7">
        <v>8715</v>
      </c>
      <c r="J26" s="7">
        <v>13977</v>
      </c>
      <c r="K26" s="7">
        <v>14666</v>
      </c>
      <c r="L26" s="7">
        <v>15122</v>
      </c>
      <c r="M26" s="7">
        <v>15029</v>
      </c>
      <c r="N26" t="s">
        <v>58</v>
      </c>
    </row>
    <row r="27" spans="1:14" x14ac:dyDescent="0.25">
      <c r="A27" s="12"/>
      <c r="B27" s="6" t="s">
        <v>26</v>
      </c>
      <c r="C27" s="7">
        <v>20684</v>
      </c>
      <c r="D27" s="7">
        <v>31636</v>
      </c>
      <c r="E27" s="7">
        <v>0</v>
      </c>
      <c r="F27" s="7">
        <f t="shared" si="0"/>
        <v>52320</v>
      </c>
      <c r="G27" s="7">
        <v>1496</v>
      </c>
      <c r="H27" s="7">
        <v>1788</v>
      </c>
      <c r="I27" s="7">
        <v>5241</v>
      </c>
      <c r="J27" s="7">
        <v>10475</v>
      </c>
      <c r="K27" s="7">
        <v>9222</v>
      </c>
      <c r="L27" s="7">
        <v>11324</v>
      </c>
      <c r="M27" s="7">
        <v>12774</v>
      </c>
      <c r="N27" t="s">
        <v>58</v>
      </c>
    </row>
    <row r="28" spans="1:14" x14ac:dyDescent="0.25">
      <c r="A28" s="12"/>
      <c r="B28" s="6" t="s">
        <v>27</v>
      </c>
      <c r="C28" s="7">
        <v>15182</v>
      </c>
      <c r="D28" s="7">
        <v>21280</v>
      </c>
      <c r="E28" s="7">
        <v>0</v>
      </c>
      <c r="F28" s="7">
        <f t="shared" si="0"/>
        <v>36462</v>
      </c>
      <c r="G28" s="7">
        <v>1648</v>
      </c>
      <c r="H28" s="7">
        <v>1239</v>
      </c>
      <c r="I28" s="7">
        <v>5066</v>
      </c>
      <c r="J28" s="7">
        <v>8050</v>
      </c>
      <c r="K28" s="7">
        <v>6960</v>
      </c>
      <c r="L28" s="7">
        <v>6425</v>
      </c>
      <c r="M28" s="7">
        <v>7074</v>
      </c>
      <c r="N28" t="s">
        <v>58</v>
      </c>
    </row>
    <row r="29" spans="1:14" x14ac:dyDescent="0.25">
      <c r="A29" s="12"/>
      <c r="B29" s="6" t="s">
        <v>28</v>
      </c>
      <c r="C29" s="7">
        <v>90</v>
      </c>
      <c r="D29" s="7">
        <v>103</v>
      </c>
      <c r="E29" s="7">
        <v>0</v>
      </c>
      <c r="F29" s="7">
        <f t="shared" si="0"/>
        <v>193</v>
      </c>
      <c r="G29" s="7">
        <v>11</v>
      </c>
      <c r="H29" s="7">
        <v>11</v>
      </c>
      <c r="I29" s="7">
        <v>40</v>
      </c>
      <c r="J29" s="7">
        <v>43</v>
      </c>
      <c r="K29" s="7">
        <v>36</v>
      </c>
      <c r="L29" s="7">
        <v>30</v>
      </c>
      <c r="M29" s="7">
        <v>22</v>
      </c>
      <c r="N29" t="s">
        <v>58</v>
      </c>
    </row>
    <row r="30" spans="1:14" x14ac:dyDescent="0.25">
      <c r="A30" s="12"/>
      <c r="B30" s="6" t="s">
        <v>29</v>
      </c>
      <c r="C30" s="7">
        <v>10010</v>
      </c>
      <c r="D30" s="7">
        <v>16771</v>
      </c>
      <c r="E30" s="7">
        <v>0</v>
      </c>
      <c r="F30" s="7">
        <f t="shared" si="0"/>
        <v>26781</v>
      </c>
      <c r="G30" s="7">
        <v>1638</v>
      </c>
      <c r="H30" s="7">
        <v>1732</v>
      </c>
      <c r="I30" s="7">
        <v>5826</v>
      </c>
      <c r="J30" s="7">
        <v>5319</v>
      </c>
      <c r="K30" s="7">
        <v>4198</v>
      </c>
      <c r="L30" s="7">
        <v>4306</v>
      </c>
      <c r="M30" s="7">
        <v>3762</v>
      </c>
      <c r="N30" t="s">
        <v>58</v>
      </c>
    </row>
    <row r="31" spans="1:14" x14ac:dyDescent="0.25">
      <c r="A31" s="12"/>
      <c r="B31" s="6" t="s">
        <v>30</v>
      </c>
      <c r="C31" s="7">
        <v>20227</v>
      </c>
      <c r="D31" s="7">
        <v>31745</v>
      </c>
      <c r="E31" s="7">
        <v>0</v>
      </c>
      <c r="F31" s="7">
        <f t="shared" si="0"/>
        <v>51972</v>
      </c>
      <c r="G31" s="7">
        <v>1532</v>
      </c>
      <c r="H31" s="7">
        <v>1851</v>
      </c>
      <c r="I31" s="7">
        <v>5328</v>
      </c>
      <c r="J31" s="7">
        <v>8296</v>
      </c>
      <c r="K31" s="7">
        <v>8750</v>
      </c>
      <c r="L31" s="7">
        <v>12430</v>
      </c>
      <c r="M31" s="7">
        <v>13785</v>
      </c>
      <c r="N31" t="s">
        <v>58</v>
      </c>
    </row>
    <row r="32" spans="1:14" x14ac:dyDescent="0.25">
      <c r="A32" s="12"/>
      <c r="B32" s="6" t="s">
        <v>31</v>
      </c>
      <c r="C32" s="7">
        <f>C33-C25-C26-C27-C28-C29-C30-C31</f>
        <v>6477</v>
      </c>
      <c r="D32" s="7">
        <f>D33-D25-D26-D27-D28-D29-D30-D31</f>
        <v>9476</v>
      </c>
      <c r="E32" s="7">
        <f t="shared" ref="E32:G32" si="5">E33-E25-E26-E27-E28-E29-E30-E31</f>
        <v>0</v>
      </c>
      <c r="F32" s="7">
        <f t="shared" si="0"/>
        <v>15953</v>
      </c>
      <c r="G32" s="7">
        <f t="shared" si="5"/>
        <v>644</v>
      </c>
      <c r="H32" s="7">
        <f t="shared" ref="H32:M32" si="6">H33-H25-H26-H27-H28-H29-H30-H31</f>
        <v>611</v>
      </c>
      <c r="I32" s="7">
        <f t="shared" si="6"/>
        <v>1980</v>
      </c>
      <c r="J32" s="7">
        <f t="shared" si="6"/>
        <v>2766</v>
      </c>
      <c r="K32" s="7">
        <f t="shared" si="6"/>
        <v>2723</v>
      </c>
      <c r="L32" s="7">
        <f t="shared" si="6"/>
        <v>3729</v>
      </c>
      <c r="M32" s="7">
        <f t="shared" si="6"/>
        <v>3500</v>
      </c>
      <c r="N32" t="s">
        <v>58</v>
      </c>
    </row>
    <row r="33" spans="1:14" x14ac:dyDescent="0.25">
      <c r="A33" s="12"/>
      <c r="B33" s="6" t="s">
        <v>32</v>
      </c>
      <c r="C33" s="7">
        <v>124325</v>
      </c>
      <c r="D33" s="7">
        <v>179391</v>
      </c>
      <c r="E33" s="7">
        <v>0</v>
      </c>
      <c r="F33" s="7">
        <f t="shared" si="0"/>
        <v>303716</v>
      </c>
      <c r="G33" s="7">
        <v>11362</v>
      </c>
      <c r="H33" s="7">
        <v>11716</v>
      </c>
      <c r="I33" s="7">
        <v>38422</v>
      </c>
      <c r="J33" s="7">
        <v>59189</v>
      </c>
      <c r="K33" s="7">
        <v>56141</v>
      </c>
      <c r="L33" s="7">
        <v>62752</v>
      </c>
      <c r="M33" s="7">
        <v>64134</v>
      </c>
      <c r="N33" t="s">
        <v>58</v>
      </c>
    </row>
    <row r="34" spans="1:14" x14ac:dyDescent="0.25">
      <c r="A34" s="16" t="s">
        <v>33</v>
      </c>
      <c r="B34" s="6" t="s">
        <v>34</v>
      </c>
      <c r="C34" s="7">
        <v>53407</v>
      </c>
      <c r="D34" s="7">
        <v>76270</v>
      </c>
      <c r="E34" s="7">
        <v>0</v>
      </c>
      <c r="F34" s="7">
        <f t="shared" si="0"/>
        <v>129677</v>
      </c>
      <c r="G34" s="7">
        <v>10850</v>
      </c>
      <c r="H34" s="7">
        <v>8701</v>
      </c>
      <c r="I34" s="7">
        <v>22830</v>
      </c>
      <c r="J34" s="7">
        <v>22264</v>
      </c>
      <c r="K34" s="7">
        <v>21979</v>
      </c>
      <c r="L34" s="7">
        <v>18452</v>
      </c>
      <c r="M34" s="7">
        <v>24601</v>
      </c>
      <c r="N34" t="s">
        <v>58</v>
      </c>
    </row>
    <row r="35" spans="1:14" x14ac:dyDescent="0.25">
      <c r="A35" s="16"/>
      <c r="B35" s="8" t="s">
        <v>35</v>
      </c>
      <c r="C35" s="7">
        <v>10313</v>
      </c>
      <c r="D35" s="7">
        <v>15310</v>
      </c>
      <c r="E35" s="7">
        <v>0</v>
      </c>
      <c r="F35" s="7">
        <f t="shared" si="0"/>
        <v>25623</v>
      </c>
      <c r="G35" s="7">
        <v>1756</v>
      </c>
      <c r="H35" s="7">
        <v>1129</v>
      </c>
      <c r="I35" s="7">
        <v>2264</v>
      </c>
      <c r="J35" s="7">
        <v>4226</v>
      </c>
      <c r="K35" s="7">
        <v>3602</v>
      </c>
      <c r="L35" s="7">
        <v>4182</v>
      </c>
      <c r="M35" s="7">
        <v>8464</v>
      </c>
      <c r="N35" t="s">
        <v>58</v>
      </c>
    </row>
    <row r="36" spans="1:14" x14ac:dyDescent="0.25">
      <c r="A36" s="16"/>
      <c r="B36" s="8" t="s">
        <v>36</v>
      </c>
      <c r="C36" s="7">
        <v>5222</v>
      </c>
      <c r="D36" s="7">
        <v>5124</v>
      </c>
      <c r="E36" s="7">
        <v>0</v>
      </c>
      <c r="F36" s="7">
        <f t="shared" si="0"/>
        <v>10346</v>
      </c>
      <c r="G36" s="7">
        <v>619</v>
      </c>
      <c r="H36" s="7">
        <v>662</v>
      </c>
      <c r="I36" s="7">
        <v>1489</v>
      </c>
      <c r="J36" s="7">
        <v>2719</v>
      </c>
      <c r="K36" s="7">
        <v>2324</v>
      </c>
      <c r="L36" s="7">
        <v>1563</v>
      </c>
      <c r="M36" s="7">
        <v>970</v>
      </c>
      <c r="N36" t="s">
        <v>58</v>
      </c>
    </row>
    <row r="37" spans="1:14" x14ac:dyDescent="0.25">
      <c r="A37" s="16"/>
      <c r="B37" s="8" t="s">
        <v>37</v>
      </c>
      <c r="C37" s="7">
        <f>C38-C34-C35-C36</f>
        <v>42</v>
      </c>
      <c r="D37" s="7">
        <f>D38-D34-D35-D36</f>
        <v>22</v>
      </c>
      <c r="E37" s="7">
        <f t="shared" ref="E37:G37" si="7">E38-E34-E35-E36</f>
        <v>0</v>
      </c>
      <c r="F37" s="7">
        <f t="shared" si="0"/>
        <v>64</v>
      </c>
      <c r="G37" s="7">
        <f t="shared" si="7"/>
        <v>4</v>
      </c>
      <c r="H37" s="7">
        <f t="shared" ref="H37:M37" si="8">H38-H34-H35-H36</f>
        <v>0</v>
      </c>
      <c r="I37" s="7">
        <f t="shared" si="8"/>
        <v>6</v>
      </c>
      <c r="J37" s="7">
        <f t="shared" si="8"/>
        <v>15</v>
      </c>
      <c r="K37" s="7">
        <f t="shared" si="8"/>
        <v>12</v>
      </c>
      <c r="L37" s="7">
        <f t="shared" si="8"/>
        <v>10</v>
      </c>
      <c r="M37" s="7">
        <f t="shared" si="8"/>
        <v>17</v>
      </c>
      <c r="N37" t="s">
        <v>58</v>
      </c>
    </row>
    <row r="38" spans="1:14" x14ac:dyDescent="0.25">
      <c r="A38" s="17"/>
      <c r="B38" s="6" t="s">
        <v>38</v>
      </c>
      <c r="C38" s="7">
        <v>68984</v>
      </c>
      <c r="D38" s="7">
        <v>96726</v>
      </c>
      <c r="E38" s="7">
        <v>0</v>
      </c>
      <c r="F38" s="7">
        <f t="shared" si="0"/>
        <v>165710</v>
      </c>
      <c r="G38" s="7">
        <v>13229</v>
      </c>
      <c r="H38" s="7">
        <v>10492</v>
      </c>
      <c r="I38" s="7">
        <v>26589</v>
      </c>
      <c r="J38" s="7">
        <v>29224</v>
      </c>
      <c r="K38" s="7">
        <v>27917</v>
      </c>
      <c r="L38" s="7">
        <v>24207</v>
      </c>
      <c r="M38" s="7">
        <v>34052</v>
      </c>
      <c r="N38" t="s">
        <v>58</v>
      </c>
    </row>
    <row r="39" spans="1:14" x14ac:dyDescent="0.25">
      <c r="A39" s="12" t="s">
        <v>56</v>
      </c>
      <c r="B39" s="6" t="s">
        <v>39</v>
      </c>
      <c r="C39" s="7">
        <v>24</v>
      </c>
      <c r="D39" s="7">
        <v>19</v>
      </c>
      <c r="E39" s="7">
        <v>0</v>
      </c>
      <c r="F39" s="7">
        <f t="shared" si="0"/>
        <v>43</v>
      </c>
      <c r="G39" s="7">
        <v>4</v>
      </c>
      <c r="H39" s="7">
        <v>6</v>
      </c>
      <c r="I39" s="7">
        <v>11</v>
      </c>
      <c r="J39" s="7">
        <v>7</v>
      </c>
      <c r="K39" s="7">
        <v>8</v>
      </c>
      <c r="L39" s="7">
        <v>4</v>
      </c>
      <c r="M39" s="7">
        <v>3</v>
      </c>
      <c r="N39" t="s">
        <v>58</v>
      </c>
    </row>
    <row r="40" spans="1:14" x14ac:dyDescent="0.25">
      <c r="A40" s="12"/>
      <c r="B40" s="6" t="s">
        <v>57</v>
      </c>
      <c r="C40" s="7">
        <f>C41-C39</f>
        <v>132</v>
      </c>
      <c r="D40" s="7">
        <f>D41-D39</f>
        <v>153</v>
      </c>
      <c r="E40" s="7">
        <f t="shared" ref="E40:G40" si="9">E41-E39</f>
        <v>0</v>
      </c>
      <c r="F40" s="7">
        <f t="shared" si="0"/>
        <v>285</v>
      </c>
      <c r="G40" s="7">
        <f t="shared" si="9"/>
        <v>7</v>
      </c>
      <c r="H40" s="7">
        <f t="shared" ref="H40:M40" si="10">H41-H39</f>
        <v>4</v>
      </c>
      <c r="I40" s="7">
        <f t="shared" si="10"/>
        <v>33</v>
      </c>
      <c r="J40" s="7">
        <f t="shared" si="10"/>
        <v>76</v>
      </c>
      <c r="K40" s="7">
        <f t="shared" si="10"/>
        <v>47</v>
      </c>
      <c r="L40" s="7">
        <f t="shared" si="10"/>
        <v>62</v>
      </c>
      <c r="M40" s="7">
        <f t="shared" si="10"/>
        <v>56</v>
      </c>
      <c r="N40" t="s">
        <v>58</v>
      </c>
    </row>
    <row r="41" spans="1:14" x14ac:dyDescent="0.25">
      <c r="A41" s="12"/>
      <c r="B41" s="6" t="s">
        <v>40</v>
      </c>
      <c r="C41" s="7">
        <v>156</v>
      </c>
      <c r="D41" s="7">
        <v>172</v>
      </c>
      <c r="E41" s="7">
        <v>0</v>
      </c>
      <c r="F41" s="7">
        <f t="shared" si="0"/>
        <v>328</v>
      </c>
      <c r="G41" s="7">
        <v>11</v>
      </c>
      <c r="H41" s="7">
        <v>10</v>
      </c>
      <c r="I41" s="7">
        <v>44</v>
      </c>
      <c r="J41" s="7">
        <v>83</v>
      </c>
      <c r="K41" s="7">
        <v>55</v>
      </c>
      <c r="L41" s="7">
        <v>66</v>
      </c>
      <c r="M41" s="7">
        <v>59</v>
      </c>
      <c r="N41" t="s">
        <v>58</v>
      </c>
    </row>
    <row r="42" spans="1:14" x14ac:dyDescent="0.25">
      <c r="A42" s="9"/>
      <c r="B42" s="6" t="s">
        <v>41</v>
      </c>
      <c r="C42" s="7">
        <v>2195</v>
      </c>
      <c r="D42" s="7">
        <v>1643</v>
      </c>
      <c r="E42" s="7">
        <v>0</v>
      </c>
      <c r="F42" s="7">
        <f t="shared" si="0"/>
        <v>3838</v>
      </c>
      <c r="G42" s="7">
        <v>193</v>
      </c>
      <c r="H42" s="7">
        <v>66</v>
      </c>
      <c r="I42" s="7">
        <v>535</v>
      </c>
      <c r="J42" s="7">
        <v>642</v>
      </c>
      <c r="K42" s="7">
        <v>793</v>
      </c>
      <c r="L42" s="7">
        <v>809</v>
      </c>
      <c r="M42" s="7">
        <v>800</v>
      </c>
      <c r="N42" t="s">
        <v>58</v>
      </c>
    </row>
    <row r="43" spans="1:14" x14ac:dyDescent="0.25">
      <c r="A43" s="11"/>
      <c r="B43" s="6" t="s">
        <v>42</v>
      </c>
      <c r="C43" s="7">
        <f>C20+C24+C33+C38+C41+C42</f>
        <v>6560594</v>
      </c>
      <c r="D43" s="7">
        <f>D20+D24+D33+D38+D41+D42</f>
        <v>7601896</v>
      </c>
      <c r="E43" s="7">
        <f t="shared" ref="E43:G43" si="11">E20+E24+E33+E38+E41+E42</f>
        <v>0</v>
      </c>
      <c r="F43" s="7">
        <f t="shared" si="0"/>
        <v>14162490</v>
      </c>
      <c r="G43" s="7">
        <f t="shared" si="11"/>
        <v>1099756</v>
      </c>
      <c r="H43" s="7">
        <f t="shared" ref="H43:M43" si="12">H20+H24+H33+H38+H41+H42</f>
        <v>641827</v>
      </c>
      <c r="I43" s="7">
        <f t="shared" si="12"/>
        <v>1960733</v>
      </c>
      <c r="J43" s="7">
        <f t="shared" si="12"/>
        <v>2651952</v>
      </c>
      <c r="K43" s="7">
        <f t="shared" si="12"/>
        <v>2849571</v>
      </c>
      <c r="L43" s="7">
        <f t="shared" si="12"/>
        <v>2350542</v>
      </c>
      <c r="M43" s="7">
        <f t="shared" si="12"/>
        <v>2608109</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2024-12-06T06:03:50Z</dcterms:modified>
</cp:coreProperties>
</file>