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<sst xmlns="http://schemas.openxmlformats.org/spreadsheetml/2006/main" count="113" uniqueCount="62">
  <si>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</si>
  <si>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</si>
  <si>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</si>
  <si>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</si>
  <si>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</si>
  <si>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</si>
  <si>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</si>
  <si>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</si>
  <si>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</si>
  <si>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</si>
  <si>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</si>
  <si>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</si>
  <si>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</si>
  <si>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</si>
  <si>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</si>
  <si>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</si>
  <si>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</si>
  <si>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</si>
  <si>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</si>
  <si>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</si>
  <si>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</si>
  <si>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</si>
  <si>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</si>
  <si>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</si>
  <si>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</si>
  <si>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</si>
  <si>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</si>
  <si>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</si>
  <si>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</si>
  <si>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</si>
  <si>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</si>
  <si>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</si>
  <si>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</si>
  <si>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</si>
  <si>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</si>
  <si>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</si>
  <si>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</si>
  <si>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</si>
  <si>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</si>
  <si>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</si>
  <si>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</si>
  <si>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</si>
  <si>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</si>
  <si>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</si>
  <si>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</si>
  <si>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</si>
  <si>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</si>
  <si>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</si>
  <si>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</si>
  <si>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</si>
  <si>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</si>
  <si>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</si>
  <si>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</si>
  <si>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</si>
  <si>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</si>
  <si>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</si>
  <si>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</si>
  <si>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113年10月來臺旅客人次及成長率－按居住地分
Table 1-2 Visitor Arrivals by Residence,
October,2024</t>
  </si>
  <si>
    <t>113年10月 Oct.., 2024</t>
  </si>
  <si>
    <t>112年10月 Oct..,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</si>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</sst>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93286.0</v>
      </c>
      <c r="E4" s="5" t="n">
        <v>88361.0</v>
      </c>
      <c r="F4" s="6" t="n">
        <v>4925.0</v>
      </c>
      <c r="G4" s="5" t="n">
        <f>H4+I4</f>
        <v>97451.0</v>
      </c>
      <c r="H4" s="5" t="n">
        <v>91745.0</v>
      </c>
      <c r="I4" s="6" t="n">
        <v>5706.0</v>
      </c>
      <c r="J4" s="7" t="n">
        <f>IF(G4=0,"-",((D4/G4)-1)*100)</f>
        <v>-4.273942802023578</v>
      </c>
      <c r="K4" s="7" t="n">
        <f>IF(H4=0,"-",((E4/H4)-1)*100)</f>
        <v>-3.68848438607009</v>
      </c>
      <c r="L4" s="7" t="n">
        <f>IF(I4=0,"-",((F4/I4)-1)*100)</f>
        <v>-13.687346652646337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35441.0</v>
      </c>
      <c r="E5" s="5" t="n">
        <v>34506.0</v>
      </c>
      <c r="F5" s="6" t="n">
        <v>935.0</v>
      </c>
      <c r="G5" s="5" t="n">
        <f ref="G5:G48" si="1" t="shared">H5+I5</f>
        <v>23120.0</v>
      </c>
      <c r="H5" s="5" t="n">
        <v>22146.0</v>
      </c>
      <c r="I5" s="6" t="n">
        <v>974.0</v>
      </c>
      <c r="J5" s="7" t="n">
        <f ref="J5:L49" si="2" t="shared">IF(G5=0,"-",((D5/G5)-1)*100)</f>
        <v>53.291522491349475</v>
      </c>
      <c r="K5" s="7" t="n">
        <f si="2" t="shared"/>
        <v>55.81143321593065</v>
      </c>
      <c r="L5" s="7" t="n">
        <f si="2" t="shared"/>
        <v>-4.004106776180693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116692.0</v>
      </c>
      <c r="E6" s="5" t="n">
        <v>100.0</v>
      </c>
      <c r="F6" s="6" t="n">
        <v>116592.0</v>
      </c>
      <c r="G6" s="5" t="n">
        <f si="1" t="shared"/>
        <v>97534.0</v>
      </c>
      <c r="H6" s="5" t="n">
        <v>114.0</v>
      </c>
      <c r="I6" s="6" t="n">
        <v>97420.0</v>
      </c>
      <c r="J6" s="7" t="n">
        <f si="2" t="shared"/>
        <v>19.642381118379237</v>
      </c>
      <c r="K6" s="7" t="n">
        <f si="2" t="shared"/>
        <v>-12.28070175438597</v>
      </c>
      <c r="L6" s="7" t="n">
        <f si="2" t="shared"/>
        <v>19.67973722028331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83668.0</v>
      </c>
      <c r="E7" s="5" t="n">
        <v>122.0</v>
      </c>
      <c r="F7" s="6" t="n">
        <v>83546.0</v>
      </c>
      <c r="G7" s="5" t="n">
        <f si="1" t="shared"/>
        <v>75054.0</v>
      </c>
      <c r="H7" s="5" t="n">
        <v>168.0</v>
      </c>
      <c r="I7" s="6" t="n">
        <v>74886.0</v>
      </c>
      <c r="J7" s="7" t="n">
        <f si="2" t="shared"/>
        <v>11.477069843046351</v>
      </c>
      <c r="K7" s="7" t="n">
        <f si="2" t="shared"/>
        <v>-27.380952380952383</v>
      </c>
      <c r="L7" s="7" t="n">
        <f si="2" t="shared"/>
        <v>11.56424431803007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3133.0</v>
      </c>
      <c r="E8" s="5" t="n">
        <v>0.0</v>
      </c>
      <c r="F8" s="6" t="n">
        <v>3133.0</v>
      </c>
      <c r="G8" s="5" t="n">
        <f si="1" t="shared"/>
        <v>3003.0</v>
      </c>
      <c r="H8" s="5" t="n">
        <v>3.0</v>
      </c>
      <c r="I8" s="6" t="n">
        <v>3000.0</v>
      </c>
      <c r="J8" s="7" t="n">
        <f si="2" t="shared"/>
        <v>4.329004329004338</v>
      </c>
      <c r="K8" s="7" t="n">
        <f si="2" t="shared"/>
        <v>-100.0</v>
      </c>
      <c r="L8" s="7" t="n">
        <f si="2" t="shared"/>
        <v>4.433333333333334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2054.0</v>
      </c>
      <c r="E9" s="5" t="n">
        <v>8.0</v>
      </c>
      <c r="F9" s="6" t="n">
        <v>2046.0</v>
      </c>
      <c r="G9" s="5" t="n">
        <f si="1" t="shared"/>
        <v>1200.0</v>
      </c>
      <c r="H9" s="5" t="n">
        <v>8.0</v>
      </c>
      <c r="I9" s="6" t="n">
        <v>1192.0</v>
      </c>
      <c r="J9" s="7" t="n">
        <f si="2" t="shared"/>
        <v>71.16666666666667</v>
      </c>
      <c r="K9" s="7" t="n">
        <f si="2" t="shared"/>
        <v>0.0</v>
      </c>
      <c r="L9" s="7" t="n">
        <f si="2" t="shared"/>
        <v>71.64429530201342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36474.0</v>
      </c>
      <c r="E10" s="5" t="n">
        <v>53.0</v>
      </c>
      <c r="F10" s="6" t="n">
        <v>36421.0</v>
      </c>
      <c r="G10" s="5" t="n">
        <f si="1" t="shared"/>
        <v>43867.0</v>
      </c>
      <c r="H10" s="5" t="n">
        <v>59.0</v>
      </c>
      <c r="I10" s="6" t="n">
        <v>43808.0</v>
      </c>
      <c r="J10" s="7" t="n">
        <f si="2" t="shared"/>
        <v>-16.853215401098776</v>
      </c>
      <c r="K10" s="7" t="n">
        <f si="2" t="shared"/>
        <v>-10.169491525423723</v>
      </c>
      <c r="L10" s="7" t="n">
        <f si="2" t="shared"/>
        <v>-16.862216946676412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39865.0</v>
      </c>
      <c r="E11" s="5" t="n">
        <v>31.0</v>
      </c>
      <c r="F11" s="6" t="n">
        <v>39834.0</v>
      </c>
      <c r="G11" s="5" t="n">
        <f si="1" t="shared"/>
        <v>44483.0</v>
      </c>
      <c r="H11" s="5" t="n">
        <v>34.0</v>
      </c>
      <c r="I11" s="6" t="n">
        <v>44449.0</v>
      </c>
      <c r="J11" s="7" t="n">
        <f si="2" t="shared"/>
        <v>-10.381494053908236</v>
      </c>
      <c r="K11" s="7" t="n">
        <f si="2" t="shared"/>
        <v>-8.823529411764708</v>
      </c>
      <c r="L11" s="7" t="n">
        <f si="2" t="shared"/>
        <v>-10.38268577470809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17458.0</v>
      </c>
      <c r="E12" s="5" t="n">
        <v>13.0</v>
      </c>
      <c r="F12" s="6" t="n">
        <v>17445.0</v>
      </c>
      <c r="G12" s="5" t="n">
        <f si="1" t="shared"/>
        <v>16019.0</v>
      </c>
      <c r="H12" s="5" t="n">
        <v>27.0</v>
      </c>
      <c r="I12" s="6" t="n">
        <v>15992.0</v>
      </c>
      <c r="J12" s="7" t="n">
        <f si="2" t="shared"/>
        <v>8.983082589425063</v>
      </c>
      <c r="K12" s="7" t="n">
        <f si="2" t="shared"/>
        <v>-51.85185185185186</v>
      </c>
      <c r="L12" s="7" t="n">
        <f si="2" t="shared"/>
        <v>9.085792896448218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38746.0</v>
      </c>
      <c r="E13" s="5" t="n">
        <v>121.0</v>
      </c>
      <c r="F13" s="6" t="n">
        <v>38625.0</v>
      </c>
      <c r="G13" s="5" t="n">
        <f si="1" t="shared"/>
        <v>32265.0</v>
      </c>
      <c r="H13" s="5" t="n">
        <v>169.0</v>
      </c>
      <c r="I13" s="6" t="n">
        <v>32096.0</v>
      </c>
      <c r="J13" s="7" t="n">
        <f si="2" t="shared"/>
        <v>20.086781342011474</v>
      </c>
      <c r="K13" s="7" t="n">
        <f si="2" t="shared"/>
        <v>-28.402366863905325</v>
      </c>
      <c r="L13" s="7" t="n">
        <f si="2" t="shared"/>
        <v>20.342098703888347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36593.0</v>
      </c>
      <c r="E14" s="5" t="n">
        <v>23.0</v>
      </c>
      <c r="F14" s="6" t="n">
        <v>36570.0</v>
      </c>
      <c r="G14" s="5" t="n">
        <f si="1" t="shared"/>
        <v>43783.0</v>
      </c>
      <c r="H14" s="5" t="n">
        <v>37.0</v>
      </c>
      <c r="I14" s="6" t="n">
        <v>43746.0</v>
      </c>
      <c r="J14" s="7" t="n">
        <f si="2" t="shared"/>
        <v>-16.421898910536047</v>
      </c>
      <c r="K14" s="7" t="n">
        <f si="2" t="shared"/>
        <v>-37.83783783783784</v>
      </c>
      <c r="L14" s="7" t="n">
        <f si="2" t="shared"/>
        <v>-16.403785488958988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32076.0</v>
      </c>
      <c r="E15" s="5" t="n">
        <v>93.0</v>
      </c>
      <c r="F15" s="6" t="n">
        <v>31983.0</v>
      </c>
      <c r="G15" s="5" t="n">
        <f si="1" t="shared"/>
        <v>32634.0</v>
      </c>
      <c r="H15" s="5" t="n">
        <v>148.0</v>
      </c>
      <c r="I15" s="6" t="n">
        <v>32486.0</v>
      </c>
      <c r="J15" s="7" t="n">
        <f si="2" t="shared"/>
        <v>-1.709873138444562</v>
      </c>
      <c r="K15" s="7" t="n">
        <f si="2" t="shared"/>
        <v>-37.16216216216216</v>
      </c>
      <c r="L15" s="7" t="n">
        <f si="2" t="shared"/>
        <v>-1.548359293234014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1804.0</v>
      </c>
      <c r="E16" s="5" t="n">
        <f si="3" t="shared"/>
        <v>32.0</v>
      </c>
      <c r="F16" s="5" t="n">
        <f si="3" t="shared"/>
        <v>1772.0</v>
      </c>
      <c r="G16" s="5" t="n">
        <f si="3" t="shared"/>
        <v>2194.0</v>
      </c>
      <c r="H16" s="5" t="n">
        <f si="3" t="shared"/>
        <v>26.0</v>
      </c>
      <c r="I16" s="5" t="n">
        <f si="3" t="shared"/>
        <v>2168.0</v>
      </c>
      <c r="J16" s="7" t="n">
        <f si="2" t="shared"/>
        <v>-17.77575205104831</v>
      </c>
      <c r="K16" s="7" t="n">
        <f si="2" t="shared"/>
        <v>23.076923076923084</v>
      </c>
      <c r="L16" s="7" t="n">
        <f si="2" t="shared"/>
        <v>-18.265682656826566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203016.0</v>
      </c>
      <c r="E17" s="5" t="n">
        <v>366.0</v>
      </c>
      <c r="F17" s="6" t="n">
        <v>202650.0</v>
      </c>
      <c r="G17" s="5" t="n">
        <f si="1" t="shared"/>
        <v>215245.0</v>
      </c>
      <c r="H17" s="5" t="n">
        <v>500.0</v>
      </c>
      <c r="I17" s="6" t="n">
        <v>214745.0</v>
      </c>
      <c r="J17" s="7" t="n">
        <f si="2" t="shared"/>
        <v>-5.681432785895146</v>
      </c>
      <c r="K17" s="7" t="n">
        <f si="2" t="shared"/>
        <v>-26.8</v>
      </c>
      <c r="L17" s="7" t="n">
        <f si="2" t="shared"/>
        <v>-5.6322615194765895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9492.0</v>
      </c>
      <c r="E18" s="5" t="n">
        <f si="4" t="shared"/>
        <v>3.0</v>
      </c>
      <c r="F18" s="5" t="n">
        <f si="4" t="shared"/>
        <v>9489.0</v>
      </c>
      <c r="G18" s="5" t="n">
        <f si="4" t="shared"/>
        <v>4119.0</v>
      </c>
      <c r="H18" s="5" t="n">
        <f si="4" t="shared"/>
        <v>3.0</v>
      </c>
      <c r="I18" s="5" t="n">
        <f si="4" t="shared"/>
        <v>4116.0</v>
      </c>
      <c r="J18" s="7" t="n">
        <f si="2" t="shared"/>
        <v>130.44428259286235</v>
      </c>
      <c r="K18" s="7" t="n">
        <f si="2" t="shared"/>
        <v>0.0</v>
      </c>
      <c r="L18" s="7" t="n">
        <f si="2" t="shared"/>
        <v>130.5393586005831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546782.0</v>
      </c>
      <c r="E19" s="5" t="n">
        <v>123466.0</v>
      </c>
      <c r="F19" s="6" t="n">
        <v>423316.0</v>
      </c>
      <c r="G19" s="5" t="n">
        <f si="1" t="shared"/>
        <v>516726.0</v>
      </c>
      <c r="H19" s="5" t="n">
        <v>114687.0</v>
      </c>
      <c r="I19" s="6" t="n">
        <v>402039.0</v>
      </c>
      <c r="J19" s="7" t="n">
        <f si="2" t="shared"/>
        <v>5.816622349175393</v>
      </c>
      <c r="K19" s="7" t="n">
        <f si="2" t="shared"/>
        <v>7.654747268652939</v>
      </c>
      <c r="L19" s="7" t="n">
        <f si="2" t="shared"/>
        <v>5.2922726402165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11226.0</v>
      </c>
      <c r="E20" s="5" t="n">
        <v>42.0</v>
      </c>
      <c r="F20" s="6" t="n">
        <v>11184.0</v>
      </c>
      <c r="G20" s="5" t="n">
        <f si="1" t="shared"/>
        <v>10268.0</v>
      </c>
      <c r="H20" s="5" t="n">
        <v>59.0</v>
      </c>
      <c r="I20" s="6" t="n">
        <v>10209.0</v>
      </c>
      <c r="J20" s="7" t="n">
        <f si="2" t="shared"/>
        <v>9.329957148422285</v>
      </c>
      <c r="K20" s="7" t="n">
        <f si="2" t="shared"/>
        <v>-28.8135593220339</v>
      </c>
      <c r="L20" s="7" t="n">
        <f si="2" t="shared"/>
        <v>9.55039670878637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52822.0</v>
      </c>
      <c r="E21" s="5" t="n">
        <v>364.0</v>
      </c>
      <c r="F21" s="6" t="n">
        <v>52458.0</v>
      </c>
      <c r="G21" s="5" t="n">
        <f si="1" t="shared"/>
        <v>49449.0</v>
      </c>
      <c r="H21" s="5" t="n">
        <v>416.0</v>
      </c>
      <c r="I21" s="6" t="n">
        <v>49033.0</v>
      </c>
      <c r="J21" s="7" t="n">
        <f si="2" t="shared"/>
        <v>6.821169285526496</v>
      </c>
      <c r="K21" s="7" t="n">
        <f si="2" t="shared"/>
        <v>-12.5</v>
      </c>
      <c r="L21" s="7" t="n">
        <f si="2" t="shared"/>
        <v>6.985091672954957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541.0</v>
      </c>
      <c r="E22" s="5" t="n">
        <v>0.0</v>
      </c>
      <c r="F22" s="6" t="n">
        <v>541.0</v>
      </c>
      <c r="G22" s="5" t="n">
        <f si="1" t="shared"/>
        <v>442.0</v>
      </c>
      <c r="H22" s="5" t="n">
        <v>2.0</v>
      </c>
      <c r="I22" s="6" t="n">
        <v>440.0</v>
      </c>
      <c r="J22" s="7" t="n">
        <f si="2" t="shared"/>
        <v>22.398190045248878</v>
      </c>
      <c r="K22" s="7" t="n">
        <f si="2" t="shared"/>
        <v>-100.0</v>
      </c>
      <c r="L22" s="7" t="n">
        <f si="2" t="shared"/>
        <v>22.95454545454545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388.0</v>
      </c>
      <c r="E23" s="5" t="n">
        <v>10.0</v>
      </c>
      <c r="F23" s="6" t="n">
        <v>378.0</v>
      </c>
      <c r="G23" s="5" t="n">
        <f si="1" t="shared"/>
        <v>331.0</v>
      </c>
      <c r="H23" s="5" t="n">
        <v>15.0</v>
      </c>
      <c r="I23" s="6" t="n">
        <v>316.0</v>
      </c>
      <c r="J23" s="7" t="n">
        <f si="2" t="shared"/>
        <v>17.220543806646525</v>
      </c>
      <c r="K23" s="7" t="n">
        <f si="2" t="shared"/>
        <v>-33.333333333333336</v>
      </c>
      <c r="L23" s="7" t="n">
        <f si="2" t="shared"/>
        <v>19.620253164556956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84.0</v>
      </c>
      <c r="E24" s="5" t="n">
        <v>2.0</v>
      </c>
      <c r="F24" s="6" t="n">
        <v>82.0</v>
      </c>
      <c r="G24" s="5" t="n">
        <f si="1" t="shared"/>
        <v>78.0</v>
      </c>
      <c r="H24" s="5" t="n">
        <v>3.0</v>
      </c>
      <c r="I24" s="6" t="n">
        <v>75.0</v>
      </c>
      <c r="J24" s="7" t="n">
        <f si="2" t="shared"/>
        <v>7.692307692307687</v>
      </c>
      <c r="K24" s="7" t="n">
        <f si="2" t="shared"/>
        <v>-33.333333333333336</v>
      </c>
      <c r="L24" s="7" t="n">
        <f si="2" t="shared"/>
        <v>9.333333333333327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1000.0</v>
      </c>
      <c r="E25" s="5" t="n">
        <f si="5" t="shared"/>
        <v>8.0</v>
      </c>
      <c r="F25" s="5" t="n">
        <f si="5" t="shared"/>
        <v>992.0</v>
      </c>
      <c r="G25" s="5" t="n">
        <f si="5" t="shared"/>
        <v>986.0</v>
      </c>
      <c r="H25" s="5" t="n">
        <f si="5" t="shared"/>
        <v>7.0</v>
      </c>
      <c r="I25" s="5" t="n">
        <f si="5" t="shared"/>
        <v>979.0</v>
      </c>
      <c r="J25" s="7" t="n">
        <f si="2" t="shared"/>
        <v>1.4198782961460488</v>
      </c>
      <c r="K25" s="7" t="n">
        <f si="2" t="shared"/>
        <v>14.28571428571428</v>
      </c>
      <c r="L25" s="7" t="n">
        <f si="2" t="shared"/>
        <v>1.3278855975485282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66061.0</v>
      </c>
      <c r="E26" s="5" t="n">
        <v>426.0</v>
      </c>
      <c r="F26" s="6" t="n">
        <v>65635.0</v>
      </c>
      <c r="G26" s="5" t="n">
        <f si="1" t="shared"/>
        <v>61554.0</v>
      </c>
      <c r="H26" s="5" t="n">
        <v>502.0</v>
      </c>
      <c r="I26" s="6" t="n">
        <v>61052.0</v>
      </c>
      <c r="J26" s="7" t="n">
        <f si="2" t="shared"/>
        <v>7.322026188387443</v>
      </c>
      <c r="K26" s="7" t="n">
        <f si="2" t="shared"/>
        <v>-15.139442231075694</v>
      </c>
      <c r="L26" s="7" t="n">
        <f si="2" t="shared"/>
        <v>7.506715586712964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800.0</v>
      </c>
      <c r="E27" s="5" t="n">
        <v>1.0</v>
      </c>
      <c r="F27" s="6" t="n">
        <v>799.0</v>
      </c>
      <c r="G27" s="5" t="n">
        <f si="1" t="shared"/>
        <v>783.0</v>
      </c>
      <c r="H27" s="5" t="n">
        <v>2.0</v>
      </c>
      <c r="I27" s="6" t="n">
        <v>781.0</v>
      </c>
      <c r="J27" s="7" t="n">
        <f si="2" t="shared"/>
        <v>2.171136653895278</v>
      </c>
      <c r="K27" s="7" t="n">
        <f si="2" t="shared"/>
        <v>-50.0</v>
      </c>
      <c r="L27" s="7" t="n">
        <f si="2" t="shared"/>
        <v>2.3047375160051287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5070.0</v>
      </c>
      <c r="E28" s="5" t="n">
        <v>8.0</v>
      </c>
      <c r="F28" s="6" t="n">
        <v>5062.0</v>
      </c>
      <c r="G28" s="5" t="n">
        <f si="1" t="shared"/>
        <v>4497.0</v>
      </c>
      <c r="H28" s="5" t="n">
        <v>16.0</v>
      </c>
      <c r="I28" s="6" t="n">
        <v>4481.0</v>
      </c>
      <c r="J28" s="7" t="n">
        <f si="2" t="shared"/>
        <v>12.74182788525684</v>
      </c>
      <c r="K28" s="7" t="n">
        <f si="2" t="shared"/>
        <v>-50.0</v>
      </c>
      <c r="L28" s="7" t="n">
        <f si="2" t="shared"/>
        <v>12.96585583575094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6990.0</v>
      </c>
      <c r="E29" s="5" t="n">
        <v>15.0</v>
      </c>
      <c r="F29" s="6" t="n">
        <v>6975.0</v>
      </c>
      <c r="G29" s="5" t="n">
        <f si="1" t="shared"/>
        <v>6317.0</v>
      </c>
      <c r="H29" s="5" t="n">
        <v>15.0</v>
      </c>
      <c r="I29" s="6" t="n">
        <v>6302.0</v>
      </c>
      <c r="J29" s="7" t="n">
        <f si="2" t="shared"/>
        <v>10.653791356656651</v>
      </c>
      <c r="K29" s="7" t="n">
        <f si="2" t="shared"/>
        <v>0.0</v>
      </c>
      <c r="L29" s="7" t="n">
        <f si="2" t="shared"/>
        <v>10.67914947635671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1282.0</v>
      </c>
      <c r="E30" s="5" t="n">
        <v>0.0</v>
      </c>
      <c r="F30" s="6" t="n">
        <v>1282.0</v>
      </c>
      <c r="G30" s="5" t="n">
        <f si="1" t="shared"/>
        <v>1389.0</v>
      </c>
      <c r="H30" s="5" t="n">
        <v>3.0</v>
      </c>
      <c r="I30" s="6" t="n">
        <v>1386.0</v>
      </c>
      <c r="J30" s="7" t="n">
        <f si="2" t="shared"/>
        <v>-7.7033837293016605</v>
      </c>
      <c r="K30" s="7" t="n">
        <f si="2" t="shared"/>
        <v>-100.0</v>
      </c>
      <c r="L30" s="7" t="n">
        <f si="2" t="shared"/>
        <v>-7.503607503607501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2482.0</v>
      </c>
      <c r="E31" s="5" t="n">
        <v>3.0</v>
      </c>
      <c r="F31" s="6" t="n">
        <v>2479.0</v>
      </c>
      <c r="G31" s="5" t="n">
        <f si="1" t="shared"/>
        <v>2397.0</v>
      </c>
      <c r="H31" s="5" t="n">
        <v>2.0</v>
      </c>
      <c r="I31" s="6" t="n">
        <v>2395.0</v>
      </c>
      <c r="J31" s="7" t="n">
        <f si="2" t="shared"/>
        <v>3.546099290780136</v>
      </c>
      <c r="K31" s="7" t="n">
        <f si="2" t="shared"/>
        <v>50.0</v>
      </c>
      <c r="L31" s="7" t="n">
        <f si="2" t="shared"/>
        <v>3.5073068893528125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1354.0</v>
      </c>
      <c r="E32" s="5" t="n">
        <v>2.0</v>
      </c>
      <c r="F32" s="6" t="n">
        <v>1352.0</v>
      </c>
      <c r="G32" s="5" t="n">
        <f si="1" t="shared"/>
        <v>1203.0</v>
      </c>
      <c r="H32" s="5" t="n">
        <v>6.0</v>
      </c>
      <c r="I32" s="6" t="n">
        <v>1197.0</v>
      </c>
      <c r="J32" s="7" t="n">
        <f si="2" t="shared"/>
        <v>12.551953449709053</v>
      </c>
      <c r="K32" s="7" t="n">
        <f si="2" t="shared"/>
        <v>-66.66666666666667</v>
      </c>
      <c r="L32" s="7" t="n">
        <f si="2" t="shared"/>
        <v>12.949039264828732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1084.0</v>
      </c>
      <c r="E33" s="5" t="n">
        <v>1.0</v>
      </c>
      <c r="F33" s="6" t="n">
        <v>1083.0</v>
      </c>
      <c r="G33" s="5" t="n">
        <f si="1" t="shared"/>
        <v>1035.0</v>
      </c>
      <c r="H33" s="5" t="n">
        <v>3.0</v>
      </c>
      <c r="I33" s="6" t="n">
        <v>1032.0</v>
      </c>
      <c r="J33" s="7" t="n">
        <f si="2" t="shared"/>
        <v>4.7342995169082025</v>
      </c>
      <c r="K33" s="7" t="n">
        <f si="2" t="shared"/>
        <v>-66.66666666666667</v>
      </c>
      <c r="L33" s="7" t="n">
        <f si="2" t="shared"/>
        <v>4.941860465116288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6696.0</v>
      </c>
      <c r="E34" s="5" t="n">
        <v>12.0</v>
      </c>
      <c r="F34" s="6" t="n">
        <v>6684.0</v>
      </c>
      <c r="G34" s="5" t="n">
        <f si="1" t="shared"/>
        <v>6694.0</v>
      </c>
      <c r="H34" s="5" t="n">
        <v>26.0</v>
      </c>
      <c r="I34" s="6" t="n">
        <v>6668.0</v>
      </c>
      <c r="J34" s="7" t="n">
        <f si="2" t="shared"/>
        <v>0.02987750224081598</v>
      </c>
      <c r="K34" s="7" t="n">
        <f si="2" t="shared"/>
        <v>-53.84615384615385</v>
      </c>
      <c r="L34" s="7" t="n">
        <f si="2" t="shared"/>
        <v>0.23995200959807672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873.0</v>
      </c>
      <c r="E35" s="5" t="n">
        <v>0.0</v>
      </c>
      <c r="F35" s="6" t="n">
        <v>873.0</v>
      </c>
      <c r="G35" s="5" t="n">
        <f si="1" t="shared"/>
        <v>954.0</v>
      </c>
      <c r="H35" s="5" t="n">
        <v>0.0</v>
      </c>
      <c r="I35" s="6" t="n">
        <v>954.0</v>
      </c>
      <c r="J35" s="7" t="n">
        <f si="2" t="shared"/>
        <v>-8.490566037735848</v>
      </c>
      <c r="K35" s="7" t="str">
        <f si="2" t="shared"/>
        <v>-</v>
      </c>
      <c r="L35" s="7" t="n">
        <f si="2" t="shared"/>
        <v>-8.490566037735848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161.0</v>
      </c>
      <c r="E36" s="5" t="n">
        <v>0.0</v>
      </c>
      <c r="F36" s="6" t="n">
        <v>161.0</v>
      </c>
      <c r="G36" s="5" t="n">
        <f si="1" t="shared"/>
        <v>128.0</v>
      </c>
      <c r="H36" s="5" t="n">
        <v>0.0</v>
      </c>
      <c r="I36" s="6" t="n">
        <v>128.0</v>
      </c>
      <c r="J36" s="7" t="n">
        <f si="2" t="shared"/>
        <v>25.78125</v>
      </c>
      <c r="K36" s="7" t="str">
        <f si="2" t="shared"/>
        <v>-</v>
      </c>
      <c r="L36" s="7" t="n">
        <f si="2" t="shared"/>
        <v>25.78125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819.0</v>
      </c>
      <c r="E37" s="5" t="n">
        <v>1.0</v>
      </c>
      <c r="F37" s="6" t="n">
        <v>818.0</v>
      </c>
      <c r="G37" s="5" t="n">
        <f si="1" t="shared"/>
        <v>688.0</v>
      </c>
      <c r="H37" s="5" t="n">
        <v>1.0</v>
      </c>
      <c r="I37" s="6" t="n">
        <v>687.0</v>
      </c>
      <c r="J37" s="7" t="n">
        <f si="2" t="shared"/>
        <v>19.040697674418606</v>
      </c>
      <c r="K37" s="7" t="n">
        <f si="2" t="shared"/>
        <v>0.0</v>
      </c>
      <c r="L37" s="7" t="n">
        <f si="2" t="shared"/>
        <v>19.068413391557492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678.0</v>
      </c>
      <c r="E38" s="5" t="n">
        <v>2.0</v>
      </c>
      <c r="F38" s="6" t="n">
        <v>676.0</v>
      </c>
      <c r="G38" s="5" t="n">
        <f si="1" t="shared"/>
        <v>500.0</v>
      </c>
      <c r="H38" s="5" t="n">
        <v>0.0</v>
      </c>
      <c r="I38" s="6" t="n">
        <v>500.0</v>
      </c>
      <c r="J38" s="7" t="n">
        <f si="2" t="shared"/>
        <v>35.60000000000001</v>
      </c>
      <c r="K38" s="7" t="str">
        <f si="2" t="shared"/>
        <v>-</v>
      </c>
      <c r="L38" s="7" t="n">
        <f si="2" t="shared"/>
        <v>35.20000000000001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5707.0</v>
      </c>
      <c r="E39" s="5" t="n">
        <f si="6" t="shared"/>
        <v>9.0</v>
      </c>
      <c r="F39" s="5" t="n">
        <f si="6" t="shared"/>
        <v>5698.0</v>
      </c>
      <c r="G39" s="5" t="n">
        <f si="6" t="shared"/>
        <v>5356.0</v>
      </c>
      <c r="H39" s="5" t="n">
        <f si="6" t="shared"/>
        <v>5.0</v>
      </c>
      <c r="I39" s="5" t="n">
        <f si="6" t="shared"/>
        <v>5351.0</v>
      </c>
      <c r="J39" s="7" t="n">
        <f si="2" t="shared"/>
        <v>6.553398058252435</v>
      </c>
      <c r="K39" s="7" t="n">
        <f si="2" t="shared"/>
        <v>80.0</v>
      </c>
      <c r="L39" s="7" t="n">
        <f si="2" t="shared"/>
        <v>6.484769202018303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33996.0</v>
      </c>
      <c r="E40" s="5" t="n">
        <v>54.0</v>
      </c>
      <c r="F40" s="6" t="n">
        <v>33942.0</v>
      </c>
      <c r="G40" s="5" t="n">
        <f si="1" t="shared"/>
        <v>31941.0</v>
      </c>
      <c r="H40" s="5" t="n">
        <v>79.0</v>
      </c>
      <c r="I40" s="6" t="n">
        <v>31862.0</v>
      </c>
      <c r="J40" s="7" t="n">
        <f si="2" t="shared"/>
        <v>6.433737202967982</v>
      </c>
      <c r="K40" s="7" t="n">
        <f si="2" t="shared"/>
        <v>-31.645569620253166</v>
      </c>
      <c r="L40" s="7" t="n">
        <f si="2" t="shared"/>
        <v>6.528152658339081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11197.0</v>
      </c>
      <c r="E41" s="5" t="n">
        <v>18.0</v>
      </c>
      <c r="F41" s="6" t="n">
        <v>11179.0</v>
      </c>
      <c r="G41" s="5" t="n">
        <f si="1" t="shared"/>
        <v>8913.0</v>
      </c>
      <c r="H41" s="5" t="n">
        <v>30.0</v>
      </c>
      <c r="I41" s="6" t="n">
        <v>8883.0</v>
      </c>
      <c r="J41" s="7" t="n">
        <f si="2" t="shared"/>
        <v>25.625490856052945</v>
      </c>
      <c r="K41" s="7" t="n">
        <f si="2" t="shared"/>
        <v>-40.0</v>
      </c>
      <c r="L41" s="7" t="n">
        <f si="2" t="shared"/>
        <v>25.847123719464136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1740.0</v>
      </c>
      <c r="E42" s="5" t="n">
        <v>7.0</v>
      </c>
      <c r="F42" s="6" t="n">
        <v>1733.0</v>
      </c>
      <c r="G42" s="5" t="n">
        <f si="1" t="shared"/>
        <v>1344.0</v>
      </c>
      <c r="H42" s="5" t="n">
        <v>6.0</v>
      </c>
      <c r="I42" s="6" t="n">
        <v>1338.0</v>
      </c>
      <c r="J42" s="7" t="n">
        <f si="2" t="shared"/>
        <v>29.464285714285722</v>
      </c>
      <c r="K42" s="7" t="n">
        <f si="2" t="shared"/>
        <v>16.666666666666675</v>
      </c>
      <c r="L42" s="7" t="n">
        <f si="2" t="shared"/>
        <v>29.521674140508214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181.0</v>
      </c>
      <c r="E43" s="5" t="n">
        <f si="7" t="shared"/>
        <v>0.0</v>
      </c>
      <c r="F43" s="5" t="n">
        <f si="7" t="shared"/>
        <v>181.0</v>
      </c>
      <c r="G43" s="5" t="n">
        <f si="7" t="shared"/>
        <v>156.0</v>
      </c>
      <c r="H43" s="5" t="n">
        <f si="7" t="shared"/>
        <v>0.0</v>
      </c>
      <c r="I43" s="5" t="n">
        <f si="7" t="shared"/>
        <v>156.0</v>
      </c>
      <c r="J43" s="7" t="n">
        <f si="2" t="shared"/>
        <v>16.025641025641036</v>
      </c>
      <c r="K43" s="7" t="str">
        <f si="2" t="shared"/>
        <v>-</v>
      </c>
      <c r="L43" s="7" t="n">
        <f si="2" t="shared"/>
        <v>16.025641025641036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13118.0</v>
      </c>
      <c r="E44" s="5" t="n">
        <v>25.0</v>
      </c>
      <c r="F44" s="6" t="n">
        <v>13093.0</v>
      </c>
      <c r="G44" s="5" t="n">
        <f si="1" t="shared"/>
        <v>10413.0</v>
      </c>
      <c r="H44" s="5" t="n">
        <v>36.0</v>
      </c>
      <c r="I44" s="6" t="n">
        <v>10377.0</v>
      </c>
      <c r="J44" s="7" t="n">
        <f si="2" t="shared"/>
        <v>25.977143954672055</v>
      </c>
      <c r="K44" s="7" t="n">
        <f si="2" t="shared"/>
        <v>-30.555555555555557</v>
      </c>
      <c r="L44" s="7" t="n">
        <f si="2" t="shared"/>
        <v>26.17326780379685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308.0</v>
      </c>
      <c r="E45" s="5" t="n">
        <v>6.0</v>
      </c>
      <c r="F45" s="6" t="n">
        <v>302.0</v>
      </c>
      <c r="G45" s="5" t="n">
        <f si="1" t="shared"/>
        <v>379.0</v>
      </c>
      <c r="H45" s="5" t="n">
        <v>4.0</v>
      </c>
      <c r="I45" s="6" t="n">
        <v>375.0</v>
      </c>
      <c r="J45" s="7" t="n">
        <f si="2" t="shared"/>
        <v>-18.733509234828492</v>
      </c>
      <c r="K45" s="7" t="n">
        <f si="2" t="shared"/>
        <v>50.0</v>
      </c>
      <c r="L45" s="7" t="n">
        <f si="2" t="shared"/>
        <v>-19.466666666666665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722.0</v>
      </c>
      <c r="E46" s="5" t="n">
        <f si="8" t="shared"/>
        <v>7.0</v>
      </c>
      <c r="F46" s="5" t="n">
        <f si="8" t="shared"/>
        <v>715.0</v>
      </c>
      <c r="G46" s="5" t="n">
        <f si="8" t="shared"/>
        <v>504.0</v>
      </c>
      <c r="H46" s="5" t="n">
        <f si="8" t="shared"/>
        <v>4.0</v>
      </c>
      <c r="I46" s="5" t="n">
        <f si="8" t="shared"/>
        <v>500.0</v>
      </c>
      <c r="J46" s="7" t="n">
        <f si="2" t="shared"/>
        <v>43.25396825396825</v>
      </c>
      <c r="K46" s="7" t="n">
        <f si="2" t="shared"/>
        <v>75.0</v>
      </c>
      <c r="L46" s="7" t="n">
        <f si="2" t="shared"/>
        <v>42.99999999999999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1030.0</v>
      </c>
      <c r="E47" s="5" t="n">
        <v>13.0</v>
      </c>
      <c r="F47" s="6" t="n">
        <v>1017.0</v>
      </c>
      <c r="G47" s="5" t="n">
        <f si="1" t="shared"/>
        <v>883.0</v>
      </c>
      <c r="H47" s="5" t="n">
        <v>8.0</v>
      </c>
      <c r="I47" s="6" t="n">
        <v>875.0</v>
      </c>
      <c r="J47" s="7" t="n">
        <f si="2" t="shared"/>
        <v>16.647791619479047</v>
      </c>
      <c r="K47" s="7" t="n">
        <f si="2" t="shared"/>
        <v>62.5</v>
      </c>
      <c r="L47" s="7" t="n">
        <f si="2" t="shared"/>
        <v>16.228571428571435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128.0</v>
      </c>
      <c r="E48" s="5" t="n">
        <v>79.0</v>
      </c>
      <c r="F48" s="12" t="n">
        <v>49.0</v>
      </c>
      <c r="G48" s="5" t="n">
        <f si="1" t="shared"/>
        <v>132.0</v>
      </c>
      <c r="H48" s="13" t="n">
        <v>77.0</v>
      </c>
      <c r="I48" s="12" t="n">
        <v>55.0</v>
      </c>
      <c r="J48" s="14" t="n">
        <f si="2" t="shared"/>
        <v>-3.0303030303030276</v>
      </c>
      <c r="K48" s="14" t="n">
        <f si="2" t="shared"/>
        <v>2.5974025974025983</v>
      </c>
      <c r="L48" s="14" t="n">
        <f si="2" t="shared"/>
        <v>-10.909090909090914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661115.0</v>
      </c>
      <c r="E49" s="5" t="n">
        <f ref="E49:I49" si="9" t="shared">E19+E26+E40+E44+E47+E48</f>
        <v>124063.0</v>
      </c>
      <c r="F49" s="5" t="n">
        <f si="9" t="shared"/>
        <v>537052.0</v>
      </c>
      <c r="G49" s="5" t="n">
        <f si="9" t="shared"/>
        <v>621649.0</v>
      </c>
      <c r="H49" s="5" t="n">
        <f si="9" t="shared"/>
        <v>115389.0</v>
      </c>
      <c r="I49" s="5" t="n">
        <f si="9" t="shared"/>
        <v>506260.0</v>
      </c>
      <c r="J49" s="7" t="n">
        <f si="2" t="shared"/>
        <v>6.348598646503101</v>
      </c>
      <c r="K49" s="7" t="n">
        <f si="2" t="shared"/>
        <v>7.517181013788132</v>
      </c>
      <c r="L49" s="7" t="n">
        <f si="2" t="shared"/>
        <v>6.082250227156005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