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<sst xmlns="http://schemas.openxmlformats.org/spreadsheetml/2006/main" count="105" uniqueCount="56">
  <si>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</si>
  <si>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</si>
  <si>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</si>
  <si>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</si>
  <si>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</si>
  <si>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</si>
  <si>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</si>
  <si>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</si>
  <si>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</si>
  <si>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</si>
  <si>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</si>
  <si>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</si>
  <si>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</si>
  <si>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</si>
  <si>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</si>
  <si>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</si>
  <si>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</si>
  <si>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</si>
  <si>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</si>
  <si>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</si>
  <si>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</si>
  <si>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</si>
  <si>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</si>
  <si>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</si>
  <si>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</si>
  <si>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</si>
  <si>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</si>
  <si>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</si>
  <si>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</si>
  <si>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</si>
  <si>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</si>
  <si>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</si>
  <si>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</si>
  <si>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</si>
  <si>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</si>
  <si>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</si>
  <si>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</si>
  <si>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</si>
  <si>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</si>
  <si>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</si>
  <si>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</si>
  <si>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</si>
  <si>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</si>
  <si>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</si>
  <si>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</si>
  <si>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</si>
  <si>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</si>
  <si>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</si>
  <si>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</si>
  <si>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</si>
  <si>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113年9月及1至9月中華民國國民出國人次及成長率－按目的地分
Table 2-2 Outbound Departures of Nationals of the Republic
of China by Destination, September &amp; January-September,2024</t>
  </si>
  <si>
    <t>113年9月
September, 2024</t>
  </si>
  <si>
    <t>112年9月
September, 2023</t>
  </si>
  <si>
    <t>113年1-9月
Jan.-Sep., 2024</t>
  </si>
  <si>
    <t>112年1-9月
Jan.-Sep., 2023</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</si>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</sst>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97835.0</v>
      </c>
      <c r="D3" s="5" t="n">
        <v>63290.0</v>
      </c>
      <c r="E3" s="6" t="n">
        <f>IF(D3=0,0,((C3/D3)-1)*100)</f>
        <v>54.5820824774846</v>
      </c>
      <c r="F3" s="5" t="n">
        <v>896548.0</v>
      </c>
      <c r="G3" s="5" t="n">
        <v>518509.0</v>
      </c>
      <c r="H3" s="6" t="n">
        <f>IF(G3=0,0,((F3/G3)-1)*100)</f>
        <v>72.90885982692683</v>
      </c>
      <c r="I3" t="s">
        <v>55</v>
      </c>
    </row>
    <row r="4" spans="1:9" x14ac:dyDescent="0.25">
      <c r="A4" s="21"/>
      <c r="B4" s="4" t="s">
        <v>4</v>
      </c>
      <c r="C4" s="5" t="n">
        <v>40181.0</v>
      </c>
      <c r="D4" s="5" t="n">
        <v>27315.0</v>
      </c>
      <c r="E4" s="6" t="n">
        <f ref="E4:E43" si="0" t="shared">IF(D4=0,0,((C4/D4)-1)*100)</f>
        <v>47.10232473000182</v>
      </c>
      <c r="F4" s="5" t="n">
        <v>365170.0</v>
      </c>
      <c r="G4" s="5" t="n">
        <v>186019.0</v>
      </c>
      <c r="H4" s="6" t="n">
        <f ref="H4:H43" si="1" t="shared">IF(G4=0,0,((F4/G4)-1)*100)</f>
        <v>96.30790403130862</v>
      </c>
      <c r="I4" t="s">
        <v>55</v>
      </c>
    </row>
    <row r="5" spans="1:9" x14ac:dyDescent="0.25">
      <c r="A5" s="21"/>
      <c r="B5" s="4" t="s">
        <v>5</v>
      </c>
      <c r="C5" s="5" t="n">
        <v>223600.0</v>
      </c>
      <c r="D5" s="5" t="n">
        <v>165935.0</v>
      </c>
      <c r="E5" s="6" t="n">
        <f si="0" t="shared"/>
        <v>34.75155934552687</v>
      </c>
      <c r="F5" s="5" t="n">
        <v>2052803.0</v>
      </c>
      <c r="G5" s="5" t="n">
        <v>1172197.0</v>
      </c>
      <c r="H5" s="6" t="n">
        <f si="1" t="shared"/>
        <v>75.12440315066496</v>
      </c>
      <c r="I5" t="s">
        <v>55</v>
      </c>
    </row>
    <row r="6" spans="1:9" x14ac:dyDescent="0.25">
      <c r="A6" s="21"/>
      <c r="B6" s="4" t="s">
        <v>6</v>
      </c>
      <c r="C6" s="5" t="n">
        <v>472231.0</v>
      </c>
      <c r="D6" s="5" t="n">
        <v>380740.0</v>
      </c>
      <c r="E6" s="6" t="n">
        <f si="0" t="shared"/>
        <v>24.029784104638342</v>
      </c>
      <c r="F6" s="5" t="n">
        <v>4568347.0</v>
      </c>
      <c r="G6" s="5" t="n">
        <v>3003864.0</v>
      </c>
      <c r="H6" s="6" t="n">
        <f si="1" t="shared"/>
        <v>52.08235126490415</v>
      </c>
      <c r="I6" t="s">
        <v>55</v>
      </c>
    </row>
    <row r="7" spans="1:9" x14ac:dyDescent="0.25">
      <c r="A7" s="21"/>
      <c r="B7" s="4" t="s">
        <v>7</v>
      </c>
      <c r="C7" s="5" t="n">
        <v>126284.0</v>
      </c>
      <c r="D7" s="5" t="n">
        <v>88188.0</v>
      </c>
      <c r="E7" s="6" t="n">
        <f si="0" t="shared"/>
        <v>43.19862112759105</v>
      </c>
      <c r="F7" s="5" t="n">
        <v>1069168.0</v>
      </c>
      <c r="G7" s="5" t="n">
        <v>696721.0</v>
      </c>
      <c r="H7" s="6" t="n">
        <f si="1" t="shared"/>
        <v>53.457122722007796</v>
      </c>
      <c r="I7" t="s">
        <v>55</v>
      </c>
    </row>
    <row r="8" spans="1:9" x14ac:dyDescent="0.25">
      <c r="A8" s="21"/>
      <c r="B8" s="4" t="s">
        <v>8</v>
      </c>
      <c r="C8" s="5" t="n">
        <v>31428.0</v>
      </c>
      <c r="D8" s="5" t="n">
        <v>27102.0</v>
      </c>
      <c r="E8" s="6" t="n">
        <f si="0" t="shared"/>
        <v>15.961921629400045</v>
      </c>
      <c r="F8" s="5" t="n">
        <v>313614.0</v>
      </c>
      <c r="G8" s="5" t="n">
        <v>253763.0</v>
      </c>
      <c r="H8" s="6" t="n">
        <f si="1" t="shared"/>
        <v>23.58539266953812</v>
      </c>
      <c r="I8" t="s">
        <v>55</v>
      </c>
    </row>
    <row r="9" spans="1:9" x14ac:dyDescent="0.25">
      <c r="A9" s="21"/>
      <c r="B9" s="4" t="s">
        <v>9</v>
      </c>
      <c r="C9" s="5" t="n">
        <v>25833.0</v>
      </c>
      <c r="D9" s="5" t="n">
        <v>23085.0</v>
      </c>
      <c r="E9" s="6" t="n">
        <f si="0" t="shared"/>
        <v>11.903833658219632</v>
      </c>
      <c r="F9" s="5" t="n">
        <v>257169.0</v>
      </c>
      <c r="G9" s="5" t="n">
        <v>186779.0</v>
      </c>
      <c r="H9" s="6" t="n">
        <f si="1" t="shared"/>
        <v>37.686249524839525</v>
      </c>
      <c r="I9" t="s">
        <v>55</v>
      </c>
    </row>
    <row r="10" spans="1:9" x14ac:dyDescent="0.25">
      <c r="A10" s="21"/>
      <c r="B10" s="4" t="s">
        <v>10</v>
      </c>
      <c r="C10" s="5" t="n">
        <v>89861.0</v>
      </c>
      <c r="D10" s="5" t="n">
        <v>69687.0</v>
      </c>
      <c r="E10" s="6" t="n">
        <f si="0" t="shared"/>
        <v>28.949445377186557</v>
      </c>
      <c r="F10" s="5" t="n">
        <v>841461.0</v>
      </c>
      <c r="G10" s="5" t="n">
        <v>567355.0</v>
      </c>
      <c r="H10" s="6" t="n">
        <f si="1" t="shared"/>
        <v>48.31296102087759</v>
      </c>
      <c r="I10" t="s">
        <v>55</v>
      </c>
    </row>
    <row r="11" spans="1:9" x14ac:dyDescent="0.25">
      <c r="A11" s="21"/>
      <c r="B11" s="4" t="s">
        <v>11</v>
      </c>
      <c r="C11" s="5" t="n">
        <v>15265.0</v>
      </c>
      <c r="D11" s="5" t="n">
        <v>16550.0</v>
      </c>
      <c r="E11" s="6" t="n">
        <f si="0" t="shared"/>
        <v>-7.7643504531722085</v>
      </c>
      <c r="F11" s="5" t="n">
        <v>183540.0</v>
      </c>
      <c r="G11" s="5" t="n">
        <v>158086.0</v>
      </c>
      <c r="H11" s="6" t="n">
        <f si="1" t="shared"/>
        <v>16.101362549498365</v>
      </c>
      <c r="I11" t="s">
        <v>55</v>
      </c>
    </row>
    <row r="12" spans="1:9" x14ac:dyDescent="0.25">
      <c r="A12" s="21"/>
      <c r="B12" s="4" t="s">
        <v>12</v>
      </c>
      <c r="C12" s="5" t="n">
        <v>13502.0</v>
      </c>
      <c r="D12" s="5" t="n">
        <v>11452.0</v>
      </c>
      <c r="E12" s="6" t="n">
        <f si="0" t="shared"/>
        <v>17.900803353126093</v>
      </c>
      <c r="F12" s="5" t="n">
        <v>115954.0</v>
      </c>
      <c r="G12" s="5" t="n">
        <v>94059.0</v>
      </c>
      <c r="H12" s="6" t="n">
        <f si="1" t="shared"/>
        <v>23.277942567962672</v>
      </c>
      <c r="I12" t="s">
        <v>55</v>
      </c>
    </row>
    <row r="13" spans="1:9" x14ac:dyDescent="0.25">
      <c r="A13" s="21"/>
      <c r="B13" s="4" t="s">
        <v>13</v>
      </c>
      <c r="C13" s="5" t="n">
        <v>874.0</v>
      </c>
      <c r="D13" s="5" t="n">
        <v>704.0</v>
      </c>
      <c r="E13" s="6" t="n">
        <f si="0" t="shared"/>
        <v>24.14772727272727</v>
      </c>
      <c r="F13" s="5" t="n">
        <v>9378.0</v>
      </c>
      <c r="G13" s="5" t="n">
        <v>4972.0</v>
      </c>
      <c r="H13" s="6" t="n">
        <f si="1" t="shared"/>
        <v>88.61625100563153</v>
      </c>
      <c r="I13" t="s">
        <v>55</v>
      </c>
    </row>
    <row r="14" spans="1:9" x14ac:dyDescent="0.25">
      <c r="A14" s="21"/>
      <c r="B14" s="4" t="s">
        <v>14</v>
      </c>
      <c r="C14" s="5" t="n">
        <v>99813.0</v>
      </c>
      <c r="D14" s="5" t="n">
        <v>75578.0</v>
      </c>
      <c r="E14" s="6" t="n">
        <f si="0" t="shared"/>
        <v>32.06620974357617</v>
      </c>
      <c r="F14" s="5" t="n">
        <v>936746.0</v>
      </c>
      <c r="G14" s="5" t="n">
        <v>585276.0</v>
      </c>
      <c r="H14" s="6" t="n">
        <f si="1" t="shared"/>
        <v>60.052009650147966</v>
      </c>
      <c r="I14" t="s">
        <v>55</v>
      </c>
    </row>
    <row r="15" spans="1:9" x14ac:dyDescent="0.25">
      <c r="A15" s="21"/>
      <c r="B15" s="4" t="s">
        <v>15</v>
      </c>
      <c r="C15" s="5" t="n">
        <v>399.0</v>
      </c>
      <c r="D15" s="5" t="n">
        <v>511.0</v>
      </c>
      <c r="E15" s="6" t="n">
        <f si="0" t="shared"/>
        <v>-21.91780821917808</v>
      </c>
      <c r="F15" s="5" t="n">
        <v>4898.0</v>
      </c>
      <c r="G15" s="5" t="n">
        <v>6115.0</v>
      </c>
      <c r="H15" s="6" t="n">
        <f si="1" t="shared"/>
        <v>-19.90188062142273</v>
      </c>
      <c r="I15" t="s">
        <v>55</v>
      </c>
    </row>
    <row r="16" spans="1:9" x14ac:dyDescent="0.25">
      <c r="A16" s="21"/>
      <c r="B16" s="4" t="s">
        <v>16</v>
      </c>
      <c r="C16" s="5" t="n">
        <v>4379.0</v>
      </c>
      <c r="D16" s="5" t="n">
        <v>6460.0</v>
      </c>
      <c r="E16" s="6" t="n">
        <f si="0" t="shared"/>
        <v>-32.21362229102167</v>
      </c>
      <c r="F16" s="5" t="n">
        <v>43388.0</v>
      </c>
      <c r="G16" s="5" t="n">
        <v>34732.0</v>
      </c>
      <c r="H16" s="6" t="n">
        <f si="1" t="shared"/>
        <v>24.92226189105149</v>
      </c>
      <c r="I16" t="s">
        <v>55</v>
      </c>
    </row>
    <row r="17" spans="1:9" x14ac:dyDescent="0.25">
      <c r="A17" s="21"/>
      <c r="B17" s="4" t="s">
        <v>17</v>
      </c>
      <c r="C17" s="5" t="n">
        <v>15692.0</v>
      </c>
      <c r="D17" s="5" t="n">
        <v>15515.0</v>
      </c>
      <c r="E17" s="6" t="n">
        <f si="0" t="shared"/>
        <v>1.1408314534321562</v>
      </c>
      <c r="F17" s="5" t="n">
        <v>118707.0</v>
      </c>
      <c r="G17" s="5" t="n">
        <v>89953.0</v>
      </c>
      <c r="H17" s="6" t="n">
        <f si="1" t="shared"/>
        <v>31.965582026169216</v>
      </c>
      <c r="I17" t="s">
        <v>55</v>
      </c>
    </row>
    <row r="18" spans="1:9" x14ac:dyDescent="0.25">
      <c r="A18" s="21"/>
      <c r="B18" s="4" t="s">
        <v>18</v>
      </c>
      <c r="C18" s="5" t="n">
        <v>10660.0</v>
      </c>
      <c r="D18" s="5" t="n">
        <v>7755.0</v>
      </c>
      <c r="E18" s="6" t="n">
        <f si="0" t="shared"/>
        <v>37.45970341715024</v>
      </c>
      <c r="F18" s="5" t="n">
        <v>72288.0</v>
      </c>
      <c r="G18" s="5" t="n">
        <v>60157.0</v>
      </c>
      <c r="H18" s="6" t="n">
        <f si="1" t="shared"/>
        <v>20.1655667669598</v>
      </c>
      <c r="I18" t="s">
        <v>55</v>
      </c>
    </row>
    <row r="19" spans="1:9" x14ac:dyDescent="0.25">
      <c r="A19" s="21"/>
      <c r="B19" s="4" t="s">
        <v>19</v>
      </c>
      <c r="C19" s="5" t="n">
        <f>C20-C3-C4-C5-C6-C7-C8-C9-C10-C11-C12-C13-C14-C15-C16-C17-C18</f>
        <v>50.0</v>
      </c>
      <c r="D19" s="5" t="n">
        <f>D20-D3-D4-D5-D6-D7-D8-D9-D10-D11-D12-D13-D14-D15-D16-D17-D18</f>
        <v>947.0</v>
      </c>
      <c r="E19" s="6" t="n">
        <f si="0" t="shared"/>
        <v>-94.72016895459345</v>
      </c>
      <c r="F19" s="5" t="n">
        <f>F20-F3-F4-F5-F6-F7-F8-F9-F10-F11-F12-F13-F14-F15-F16-F17-F18</f>
        <v>927.0</v>
      </c>
      <c r="G19" s="5" t="n">
        <f>G20-G3-G4-G5-G6-G7-G8-G9-G10-G11-G12-G13-G14-G15-G16-G17-G18</f>
        <v>2621.0</v>
      </c>
      <c r="H19" s="6" t="n">
        <f si="1" t="shared"/>
        <v>-64.63181991606257</v>
      </c>
      <c r="I19" t="s">
        <v>55</v>
      </c>
    </row>
    <row r="20" spans="1:9" x14ac:dyDescent="0.25">
      <c r="A20" s="22"/>
      <c r="B20" s="4" t="s">
        <v>20</v>
      </c>
      <c r="C20" s="5" t="n">
        <v>1267887.0</v>
      </c>
      <c r="D20" s="5" t="n">
        <v>980814.0</v>
      </c>
      <c r="E20" s="6" t="n">
        <f si="0" t="shared"/>
        <v>29.26885219827613</v>
      </c>
      <c r="F20" s="5" t="n">
        <v>1.1850106E7</v>
      </c>
      <c r="G20" s="5" t="n">
        <v>7621178.0</v>
      </c>
      <c r="H20" s="6" t="n">
        <f si="1" t="shared"/>
        <v>55.48916453598118</v>
      </c>
      <c r="I20" t="s">
        <v>55</v>
      </c>
    </row>
    <row r="21" spans="1:9" x14ac:dyDescent="0.25">
      <c r="A21" s="23" t="s">
        <v>21</v>
      </c>
      <c r="B21" s="4" t="s">
        <v>22</v>
      </c>
      <c r="C21" s="5" t="n">
        <v>39470.0</v>
      </c>
      <c r="D21" s="5" t="n">
        <v>39653.0</v>
      </c>
      <c r="E21" s="6" t="n">
        <f si="0" t="shared"/>
        <v>-0.4615035432375847</v>
      </c>
      <c r="F21" s="5" t="n">
        <v>413309.0</v>
      </c>
      <c r="G21" s="5" t="n">
        <v>360276.0</v>
      </c>
      <c r="H21" s="6" t="n">
        <f si="1" t="shared"/>
        <v>14.72010347622379</v>
      </c>
      <c r="I21" t="s">
        <v>55</v>
      </c>
    </row>
    <row r="22" spans="1:9" x14ac:dyDescent="0.25">
      <c r="A22" s="21"/>
      <c r="B22" s="4" t="s">
        <v>23</v>
      </c>
      <c r="C22" s="5" t="n">
        <v>7196.0</v>
      </c>
      <c r="D22" s="5" t="n">
        <v>7748.0</v>
      </c>
      <c r="E22" s="6" t="n">
        <f si="0" t="shared"/>
        <v>-7.124419204956123</v>
      </c>
      <c r="F22" s="5" t="n">
        <v>64243.0</v>
      </c>
      <c r="G22" s="5" t="n">
        <v>63377.0</v>
      </c>
      <c r="H22" s="6" t="n">
        <f si="1" t="shared"/>
        <v>1.3664263060731763</v>
      </c>
      <c r="I22" t="s">
        <v>55</v>
      </c>
    </row>
    <row r="23" spans="1:9" x14ac:dyDescent="0.25">
      <c r="A23" s="21"/>
      <c r="B23" s="4" t="s">
        <v>24</v>
      </c>
      <c r="C23" s="5" t="n">
        <f>C24-C21-C22</f>
        <v>4.0</v>
      </c>
      <c r="D23" s="5" t="n">
        <f>D24-D21-D22</f>
        <v>12.0</v>
      </c>
      <c r="E23" s="6" t="n">
        <f si="0" t="shared"/>
        <v>-66.66666666666667</v>
      </c>
      <c r="F23" s="5" t="n">
        <f>F24-F21-F22</f>
        <v>116.0</v>
      </c>
      <c r="G23" s="5" t="n">
        <f>G24-G21-G22</f>
        <v>148.0</v>
      </c>
      <c r="H23" s="6" t="n">
        <f si="1" t="shared"/>
        <v>-21.62162162162162</v>
      </c>
      <c r="I23" t="s">
        <v>55</v>
      </c>
    </row>
    <row r="24" spans="1:9" x14ac:dyDescent="0.25">
      <c r="A24" s="22"/>
      <c r="B24" s="4" t="s">
        <v>25</v>
      </c>
      <c r="C24" s="5" t="n">
        <v>46670.0</v>
      </c>
      <c r="D24" s="5" t="n">
        <v>47413.0</v>
      </c>
      <c r="E24" s="6" t="n">
        <f si="0" t="shared"/>
        <v>-1.5670807584417745</v>
      </c>
      <c r="F24" s="5" t="n">
        <v>477668.0</v>
      </c>
      <c r="G24" s="5" t="n">
        <v>423801.0</v>
      </c>
      <c r="H24" s="6" t="n">
        <f si="1" t="shared"/>
        <v>12.710446648309004</v>
      </c>
      <c r="I24" t="s">
        <v>55</v>
      </c>
    </row>
    <row r="25" spans="1:9" x14ac:dyDescent="0.25">
      <c r="A25" s="23" t="s">
        <v>26</v>
      </c>
      <c r="B25" s="4" t="s">
        <v>27</v>
      </c>
      <c r="C25" s="5" t="n">
        <v>5233.0</v>
      </c>
      <c r="D25" s="5" t="n">
        <v>5879.0</v>
      </c>
      <c r="E25" s="6" t="n">
        <f si="0" t="shared"/>
        <v>-10.988263310086754</v>
      </c>
      <c r="F25" s="5" t="n">
        <v>41966.0</v>
      </c>
      <c r="G25" s="5" t="n">
        <v>45540.0</v>
      </c>
      <c r="H25" s="6" t="n">
        <f si="1" t="shared"/>
        <v>-7.848045674132631</v>
      </c>
      <c r="I25" t="s">
        <v>55</v>
      </c>
    </row>
    <row r="26" spans="1:9" x14ac:dyDescent="0.25">
      <c r="A26" s="21"/>
      <c r="B26" s="4" t="s">
        <v>28</v>
      </c>
      <c r="C26" s="5" t="n">
        <v>9145.0</v>
      </c>
      <c r="D26" s="5" t="n">
        <v>8882.0</v>
      </c>
      <c r="E26" s="6" t="n">
        <f si="0" t="shared"/>
        <v>2.961044809727542</v>
      </c>
      <c r="F26" s="5" t="n">
        <v>66213.0</v>
      </c>
      <c r="G26" s="5" t="n">
        <v>59941.0</v>
      </c>
      <c r="H26" s="6" t="n">
        <f si="1" t="shared"/>
        <v>10.46362256218616</v>
      </c>
      <c r="I26" t="s">
        <v>55</v>
      </c>
    </row>
    <row r="27" spans="1:9" x14ac:dyDescent="0.25">
      <c r="A27" s="21"/>
      <c r="B27" s="4" t="s">
        <v>29</v>
      </c>
      <c r="C27" s="5" t="n">
        <v>6070.0</v>
      </c>
      <c r="D27" s="5" t="n">
        <v>5679.0</v>
      </c>
      <c r="E27" s="6" t="n">
        <f si="0" t="shared"/>
        <v>6.8850149674238414</v>
      </c>
      <c r="F27" s="5" t="n">
        <v>46070.0</v>
      </c>
      <c r="G27" s="5" t="n">
        <v>35633.0</v>
      </c>
      <c r="H27" s="6" t="n">
        <f si="1" t="shared"/>
        <v>29.290264642325937</v>
      </c>
      <c r="I27" t="s">
        <v>55</v>
      </c>
    </row>
    <row r="28" spans="1:9" x14ac:dyDescent="0.25">
      <c r="A28" s="21"/>
      <c r="B28" s="4" t="s">
        <v>30</v>
      </c>
      <c r="C28" s="5" t="n">
        <v>4305.0</v>
      </c>
      <c r="D28" s="5" t="n">
        <v>3104.0</v>
      </c>
      <c r="E28" s="6" t="n">
        <f si="0" t="shared"/>
        <v>38.69201030927836</v>
      </c>
      <c r="F28" s="5" t="n">
        <v>33300.0</v>
      </c>
      <c r="G28" s="5" t="n">
        <v>20380.0</v>
      </c>
      <c r="H28" s="6" t="n">
        <f si="1" t="shared"/>
        <v>63.395485770363095</v>
      </c>
      <c r="I28" t="s">
        <v>55</v>
      </c>
    </row>
    <row r="29" spans="1:9" x14ac:dyDescent="0.25">
      <c r="A29" s="21"/>
      <c r="B29" s="4" t="s">
        <v>31</v>
      </c>
      <c r="C29" s="5" t="n">
        <v>13.0</v>
      </c>
      <c r="D29" s="5" t="n">
        <v>48.0</v>
      </c>
      <c r="E29" s="6" t="n">
        <f si="0" t="shared"/>
        <v>-72.91666666666667</v>
      </c>
      <c r="F29" s="5" t="n">
        <v>184.0</v>
      </c>
      <c r="G29" s="5" t="n">
        <v>348.0</v>
      </c>
      <c r="H29" s="6" t="n">
        <f si="1" t="shared"/>
        <v>-47.12643678160919</v>
      </c>
      <c r="I29" t="s">
        <v>55</v>
      </c>
    </row>
    <row r="30" spans="1:9" x14ac:dyDescent="0.25">
      <c r="A30" s="21"/>
      <c r="B30" s="4" t="s">
        <v>32</v>
      </c>
      <c r="C30" s="5" t="n">
        <v>3361.0</v>
      </c>
      <c r="D30" s="5" t="n">
        <v>4018.0</v>
      </c>
      <c r="E30" s="6" t="n">
        <f si="0" t="shared"/>
        <v>-16.351418616226976</v>
      </c>
      <c r="F30" s="5" t="n">
        <v>24733.0</v>
      </c>
      <c r="G30" s="5" t="n">
        <v>23817.0</v>
      </c>
      <c r="H30" s="6" t="n">
        <f si="1" t="shared"/>
        <v>3.8459923583994637</v>
      </c>
      <c r="I30" t="s">
        <v>55</v>
      </c>
    </row>
    <row r="31" spans="1:9" x14ac:dyDescent="0.25">
      <c r="A31" s="21"/>
      <c r="B31" s="4" t="s">
        <v>33</v>
      </c>
      <c r="C31" s="5" t="n">
        <v>6525.0</v>
      </c>
      <c r="D31" s="5" t="n">
        <v>5797.0</v>
      </c>
      <c r="E31" s="6" t="n">
        <f si="0" t="shared"/>
        <v>12.558219768845946</v>
      </c>
      <c r="F31" s="5" t="n">
        <v>45673.0</v>
      </c>
      <c r="G31" s="5" t="n">
        <v>40634.0</v>
      </c>
      <c r="H31" s="6" t="n">
        <f si="1" t="shared"/>
        <v>12.400945021410648</v>
      </c>
      <c r="I31" t="s">
        <v>55</v>
      </c>
    </row>
    <row r="32" spans="1:9" x14ac:dyDescent="0.25">
      <c r="A32" s="21"/>
      <c r="B32" s="4" t="s">
        <v>34</v>
      </c>
      <c r="C32" s="5" t="n">
        <f>C33-C25-C26-C27-C28-C29-C30-C31</f>
        <v>1791.0</v>
      </c>
      <c r="D32" s="5" t="n">
        <f>D33-D25-D26-D27-D28-D29-D30-D31</f>
        <v>1908.0</v>
      </c>
      <c r="E32" s="6" t="n">
        <f si="0" t="shared"/>
        <v>-6.132075471698117</v>
      </c>
      <c r="F32" s="5" t="n">
        <f>F33-F25-F26-F27-F28-F29-F30-F31</f>
        <v>14156.0</v>
      </c>
      <c r="G32" s="5" t="n">
        <f>G33-G25-G26-G27-G28-G29-G30-G31</f>
        <v>5517.0</v>
      </c>
      <c r="H32" s="6" t="n">
        <f si="1" t="shared"/>
        <v>156.58872575675184</v>
      </c>
      <c r="I32" t="s">
        <v>55</v>
      </c>
    </row>
    <row r="33" spans="1:9" x14ac:dyDescent="0.25">
      <c r="A33" s="22"/>
      <c r="B33" s="4" t="s">
        <v>35</v>
      </c>
      <c r="C33" s="5" t="n">
        <v>36443.0</v>
      </c>
      <c r="D33" s="5" t="n">
        <v>35315.0</v>
      </c>
      <c r="E33" s="6" t="n">
        <f si="0" t="shared"/>
        <v>3.19411015149369</v>
      </c>
      <c r="F33" s="5" t="n">
        <v>272295.0</v>
      </c>
      <c r="G33" s="5" t="n">
        <v>231810.0</v>
      </c>
      <c r="H33" s="6" t="n">
        <f si="1" t="shared"/>
        <v>17.464734049437048</v>
      </c>
      <c r="I33" t="s">
        <v>55</v>
      </c>
    </row>
    <row r="34" spans="1:9" x14ac:dyDescent="0.25">
      <c r="A34" s="21" t="s">
        <v>36</v>
      </c>
      <c r="B34" s="4" t="s">
        <v>37</v>
      </c>
      <c r="C34" s="5" t="n">
        <v>10780.0</v>
      </c>
      <c r="D34" s="5" t="n">
        <v>10305.0</v>
      </c>
      <c r="E34" s="6" t="n">
        <f si="0" t="shared"/>
        <v>4.609412906356147</v>
      </c>
      <c r="F34" s="5" t="n">
        <v>118370.0</v>
      </c>
      <c r="G34" s="5" t="n">
        <v>99116.0</v>
      </c>
      <c r="H34" s="6" t="n">
        <f si="1" t="shared"/>
        <v>19.425723394810124</v>
      </c>
      <c r="I34" t="s">
        <v>55</v>
      </c>
    </row>
    <row r="35" spans="1:9" x14ac:dyDescent="0.25">
      <c r="A35" s="21"/>
      <c r="B35" s="4" t="s">
        <v>38</v>
      </c>
      <c r="C35" s="5" t="n">
        <v>1533.0</v>
      </c>
      <c r="D35" s="5" t="n">
        <v>2522.0</v>
      </c>
      <c r="E35" s="6" t="n">
        <f si="0" t="shared"/>
        <v>-39.21490880253767</v>
      </c>
      <c r="F35" s="5" t="n">
        <v>23142.0</v>
      </c>
      <c r="G35" s="5" t="n">
        <v>20526.0</v>
      </c>
      <c r="H35" s="6" t="n">
        <f si="1" t="shared"/>
        <v>12.744811458637816</v>
      </c>
      <c r="I35" t="s">
        <v>55</v>
      </c>
    </row>
    <row r="36" spans="1:9" x14ac:dyDescent="0.25">
      <c r="A36" s="21"/>
      <c r="B36" s="4" t="s">
        <v>47</v>
      </c>
      <c r="C36" s="5" t="n">
        <v>819.0</v>
      </c>
      <c r="D36" s="5" t="n">
        <v>763.0</v>
      </c>
      <c r="E36" s="6" t="n">
        <f si="0" t="shared"/>
        <v>7.339449541284404</v>
      </c>
      <c r="F36" s="5" t="n">
        <v>9499.0</v>
      </c>
      <c r="G36" s="5" t="n">
        <v>8399.0</v>
      </c>
      <c r="H36" s="6" t="n">
        <f si="1" t="shared"/>
        <v>13.096797237766399</v>
      </c>
      <c r="I36" t="s">
        <v>55</v>
      </c>
    </row>
    <row r="37" spans="1:9" x14ac:dyDescent="0.25">
      <c r="A37" s="21"/>
      <c r="B37" s="7" t="s">
        <v>39</v>
      </c>
      <c r="C37" s="5" t="n">
        <f>C38-C34-C35-C36</f>
        <v>9.0</v>
      </c>
      <c r="D37" s="5" t="n">
        <f>D38-D34-D35-D36</f>
        <v>6.0</v>
      </c>
      <c r="E37" s="6" t="n">
        <f si="0" t="shared"/>
        <v>50.0</v>
      </c>
      <c r="F37" s="5" t="n">
        <f>F38-F34-F35-F36</f>
        <v>59.0</v>
      </c>
      <c r="G37" s="5" t="n">
        <f>G38-G34-G35-G36</f>
        <v>67.0</v>
      </c>
      <c r="H37" s="6" t="n">
        <f si="1" t="shared"/>
        <v>-11.940298507462687</v>
      </c>
      <c r="I37" t="s">
        <v>55</v>
      </c>
    </row>
    <row r="38" spans="1:9" x14ac:dyDescent="0.25">
      <c r="A38" s="21"/>
      <c r="B38" s="7" t="s">
        <v>40</v>
      </c>
      <c r="C38" s="5" t="n">
        <v>13141.0</v>
      </c>
      <c r="D38" s="5" t="n">
        <v>13596.0</v>
      </c>
      <c r="E38" s="6" t="n">
        <f si="0" t="shared"/>
        <v>-3.3465725213298048</v>
      </c>
      <c r="F38" s="5" t="n">
        <v>151070.0</v>
      </c>
      <c r="G38" s="5" t="n">
        <v>128108.0</v>
      </c>
      <c r="H38" s="6" t="n">
        <f si="1" t="shared"/>
        <v>17.92393917631998</v>
      </c>
      <c r="I38" t="s">
        <v>55</v>
      </c>
    </row>
    <row customHeight="1" ht="20.100000000000001" r="39" spans="1:9" x14ac:dyDescent="0.25">
      <c r="A39" s="17" t="s">
        <v>41</v>
      </c>
      <c r="B39" s="8" t="s">
        <v>42</v>
      </c>
      <c r="C39" s="5" t="n">
        <v>0.0</v>
      </c>
      <c r="D39" s="5" t="n">
        <v>4.0</v>
      </c>
      <c r="E39" s="6" t="n">
        <f si="0" t="shared"/>
        <v>-100.0</v>
      </c>
      <c r="F39" s="5" t="n">
        <v>43.0</v>
      </c>
      <c r="G39" s="5" t="n">
        <v>71.0</v>
      </c>
      <c r="H39" s="6" t="n">
        <f si="1" t="shared"/>
        <v>-39.43661971830986</v>
      </c>
      <c r="I39" t="s">
        <v>55</v>
      </c>
    </row>
    <row customHeight="1" ht="20.100000000000001" r="40" spans="1:9" x14ac:dyDescent="0.25">
      <c r="A40" s="17"/>
      <c r="B40" s="8" t="s">
        <v>43</v>
      </c>
      <c r="C40" s="5" t="n">
        <f>C41-C39</f>
        <v>20.0</v>
      </c>
      <c r="D40" s="5" t="n">
        <f>D41-D39</f>
        <v>43.0</v>
      </c>
      <c r="E40" s="6" t="n">
        <f si="0" t="shared"/>
        <v>-53.48837209302326</v>
      </c>
      <c r="F40" s="5" t="n">
        <f>F41-F39</f>
        <v>262.0</v>
      </c>
      <c r="G40" s="5" t="n">
        <f>G41-G39</f>
        <v>193.0</v>
      </c>
      <c r="H40" s="6" t="n">
        <f si="1" t="shared"/>
        <v>35.75129533678756</v>
      </c>
      <c r="I40" t="s">
        <v>55</v>
      </c>
    </row>
    <row customHeight="1" ht="20.100000000000001" r="41" spans="1:9" x14ac:dyDescent="0.25">
      <c r="A41" s="17"/>
      <c r="B41" s="7" t="s">
        <v>44</v>
      </c>
      <c r="C41" s="5" t="n">
        <v>20.0</v>
      </c>
      <c r="D41" s="5" t="n">
        <v>47.0</v>
      </c>
      <c r="E41" s="6" t="n">
        <f si="0" t="shared"/>
        <v>-57.446808510638306</v>
      </c>
      <c r="F41" s="5" t="n">
        <v>305.0</v>
      </c>
      <c r="G41" s="5" t="n">
        <v>264.0</v>
      </c>
      <c r="H41" s="6" t="n">
        <f si="1" t="shared"/>
        <v>15.530303030303028</v>
      </c>
      <c r="I41" t="s">
        <v>55</v>
      </c>
    </row>
    <row r="42" spans="1:9" x14ac:dyDescent="0.25">
      <c r="A42" s="9"/>
      <c r="B42" s="4" t="s">
        <v>45</v>
      </c>
      <c r="C42" s="5" t="n">
        <v>110.0</v>
      </c>
      <c r="D42" s="5" t="n">
        <v>2983.0</v>
      </c>
      <c r="E42" s="6" t="n">
        <f si="0" t="shared"/>
        <v>-96.31243714381496</v>
      </c>
      <c r="F42" s="5" t="n">
        <v>1067.0</v>
      </c>
      <c r="G42" s="5" t="n">
        <v>18248.0</v>
      </c>
      <c r="H42" s="6" t="n">
        <f si="1" t="shared"/>
        <v>-94.15278386672512</v>
      </c>
      <c r="I42" t="s">
        <v>55</v>
      </c>
    </row>
    <row r="43" spans="1:9" x14ac:dyDescent="0.25">
      <c r="A43" s="10"/>
      <c r="B43" s="4" t="s">
        <v>46</v>
      </c>
      <c r="C43" s="5" t="n">
        <f>C20+C24+C33+C38+C41+C42</f>
        <v>1364271.0</v>
      </c>
      <c r="D43" s="5" t="n">
        <f>D20+D24+D33+D38+D41+D42</f>
        <v>1080168.0</v>
      </c>
      <c r="E43" s="6" t="n">
        <f si="0" t="shared"/>
        <v>26.301741951252033</v>
      </c>
      <c r="F43" s="5" t="n">
        <f>F20+F24+F33+F38+F41+F42</f>
        <v>1.2752511E7</v>
      </c>
      <c r="G43" s="5" t="n">
        <f>G20+G24+G33+G38+G41+G42</f>
        <v>8423409.0</v>
      </c>
      <c r="H43" s="6" t="n">
        <f si="1" t="shared"/>
        <v>51.393705327617354</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