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<sst xmlns="http://schemas.openxmlformats.org/spreadsheetml/2006/main" count="109" uniqueCount="64">
  <si>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</si>
  <si>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</si>
  <si>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</si>
  <si>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</si>
  <si>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</si>
  <si>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</si>
  <si>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</si>
  <si>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</si>
  <si>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</si>
  <si>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</si>
  <si>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</si>
  <si>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</si>
  <si>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</si>
  <si>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</si>
  <si>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</si>
  <si>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</si>
  <si>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</si>
  <si>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</si>
  <si>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</si>
  <si>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</si>
  <si>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</si>
  <si>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</si>
  <si>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</si>
  <si>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</si>
  <si>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</si>
  <si>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</si>
  <si>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</si>
  <si>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</si>
  <si>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</si>
  <si>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</si>
  <si>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</si>
  <si>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</si>
  <si>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</si>
  <si>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</si>
  <si>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</si>
  <si>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</si>
  <si>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</si>
  <si>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</si>
  <si>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</si>
  <si>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</si>
  <si>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</si>
  <si>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</si>
  <si>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</si>
  <si>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</si>
  <si>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</si>
  <si>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</si>
  <si>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</si>
  <si>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</si>
  <si>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</si>
  <si>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</si>
  <si>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</si>
  <si>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</si>
  <si>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</si>
  <si>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</si>
  <si>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</si>
  <si>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</si>
  <si>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</si>
  <si>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</si>
  <si>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</si>
  <si>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</si>
  <si>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</si>
  <si>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</si>
  <si>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113年9月來臺旅客人次－按年齡分
Table 1-5   Visitor Arrivals by Age,
September,2024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</si>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</sst>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1563.0</v>
      </c>
      <c r="E3" s="2" t="n">
        <v>1702.0</v>
      </c>
      <c r="F3" s="2" t="n">
        <v>22729.0</v>
      </c>
      <c r="G3" s="2" t="n">
        <v>25149.0</v>
      </c>
      <c r="H3" s="2" t="n">
        <v>13804.0</v>
      </c>
      <c r="I3" s="2" t="n">
        <v>11593.0</v>
      </c>
      <c r="J3" s="2" t="n">
        <v>11690.0</v>
      </c>
      <c r="K3" s="2" t="n">
        <f>SUM(D3:J3)</f>
        <v>88230.0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582.0</v>
      </c>
      <c r="E4" s="2" t="n">
        <v>470.0</v>
      </c>
      <c r="F4" s="2" t="n">
        <v>6475.0</v>
      </c>
      <c r="G4" s="2" t="n">
        <v>10739.0</v>
      </c>
      <c r="H4" s="2" t="n">
        <v>7710.0</v>
      </c>
      <c r="I4" s="2" t="n">
        <v>3954.0</v>
      </c>
      <c r="J4" s="2" t="n">
        <v>2110.0</v>
      </c>
      <c r="K4" s="2" t="n">
        <f ref="K4:K48" si="0" t="shared">SUM(D4:J4)</f>
        <v>32040.0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1670.0</v>
      </c>
      <c r="E5" s="2" t="n">
        <v>5056.0</v>
      </c>
      <c r="F5" s="2" t="n">
        <v>28293.0</v>
      </c>
      <c r="G5" s="2" t="n">
        <v>16801.0</v>
      </c>
      <c r="H5" s="2" t="n">
        <v>18027.0</v>
      </c>
      <c r="I5" s="2" t="n">
        <v>21784.0</v>
      </c>
      <c r="J5" s="2" t="n">
        <v>18164.0</v>
      </c>
      <c r="K5" s="2" t="n">
        <f si="0" t="shared"/>
        <v>109795.0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2280.0</v>
      </c>
      <c r="E6" s="2" t="n">
        <v>3408.0</v>
      </c>
      <c r="F6" s="2" t="n">
        <v>15982.0</v>
      </c>
      <c r="G6" s="2" t="n">
        <v>18807.0</v>
      </c>
      <c r="H6" s="2" t="n">
        <v>12557.0</v>
      </c>
      <c r="I6" s="2" t="n">
        <v>11561.0</v>
      </c>
      <c r="J6" s="2" t="n">
        <v>10467.0</v>
      </c>
      <c r="K6" s="2" t="n">
        <f si="0" t="shared"/>
        <v>75062.0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88.0</v>
      </c>
      <c r="E7" s="2" t="n">
        <v>82.0</v>
      </c>
      <c r="F7" s="2" t="n">
        <v>981.0</v>
      </c>
      <c r="G7" s="2" t="n">
        <v>1169.0</v>
      </c>
      <c r="H7" s="2" t="n">
        <v>845.0</v>
      </c>
      <c r="I7" s="2" t="n">
        <v>471.0</v>
      </c>
      <c r="J7" s="2" t="n">
        <v>250.0</v>
      </c>
      <c r="K7" s="2" t="n">
        <f si="0" t="shared"/>
        <v>3886.0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27.0</v>
      </c>
      <c r="E8" s="2" t="n">
        <v>106.0</v>
      </c>
      <c r="F8" s="2" t="n">
        <v>397.0</v>
      </c>
      <c r="G8" s="2" t="n">
        <v>522.0</v>
      </c>
      <c r="H8" s="2" t="n">
        <v>414.0</v>
      </c>
      <c r="I8" s="2" t="n">
        <v>269.0</v>
      </c>
      <c r="J8" s="2" t="n">
        <v>149.0</v>
      </c>
      <c r="K8" s="2" t="n">
        <f si="0" t="shared"/>
        <v>1884.0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1453.0</v>
      </c>
      <c r="E9" s="2" t="n">
        <v>1908.0</v>
      </c>
      <c r="F9" s="2" t="n">
        <v>10080.0</v>
      </c>
      <c r="G9" s="2" t="n">
        <v>7591.0</v>
      </c>
      <c r="H9" s="2" t="n">
        <v>4960.0</v>
      </c>
      <c r="I9" s="2" t="n">
        <v>4062.0</v>
      </c>
      <c r="J9" s="2" t="n">
        <v>3320.0</v>
      </c>
      <c r="K9" s="2" t="n">
        <f si="0" t="shared"/>
        <v>33374.0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1199.0</v>
      </c>
      <c r="E10" s="2" t="n">
        <v>1115.0</v>
      </c>
      <c r="F10" s="2" t="n">
        <v>4045.0</v>
      </c>
      <c r="G10" s="2" t="n">
        <v>6405.0</v>
      </c>
      <c r="H10" s="2" t="n">
        <v>4858.0</v>
      </c>
      <c r="I10" s="2" t="n">
        <v>4424.0</v>
      </c>
      <c r="J10" s="2" t="n">
        <v>3694.0</v>
      </c>
      <c r="K10" s="2" t="n">
        <f si="0" t="shared"/>
        <v>25740.0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146.0</v>
      </c>
      <c r="E11" s="2" t="n">
        <v>1834.0</v>
      </c>
      <c r="F11" s="2" t="n">
        <v>7395.0</v>
      </c>
      <c r="G11" s="2" t="n">
        <v>4639.0</v>
      </c>
      <c r="H11" s="2" t="n">
        <v>2835.0</v>
      </c>
      <c r="I11" s="2" t="n">
        <v>1165.0</v>
      </c>
      <c r="J11" s="2" t="n">
        <v>982.0</v>
      </c>
      <c r="K11" s="2" t="n">
        <f si="0" t="shared"/>
        <v>18996.0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650.0</v>
      </c>
      <c r="E12" s="2" t="n">
        <v>1380.0</v>
      </c>
      <c r="F12" s="2" t="n">
        <v>9349.0</v>
      </c>
      <c r="G12" s="2" t="n">
        <v>11053.0</v>
      </c>
      <c r="H12" s="2" t="n">
        <v>4386.0</v>
      </c>
      <c r="I12" s="2" t="n">
        <v>2795.0</v>
      </c>
      <c r="J12" s="2" t="n">
        <v>2435.0</v>
      </c>
      <c r="K12" s="2" t="n">
        <f si="0" t="shared"/>
        <v>32048.0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170.0</v>
      </c>
      <c r="E13" s="2" t="n">
        <v>445.0</v>
      </c>
      <c r="F13" s="2" t="n">
        <v>8106.0</v>
      </c>
      <c r="G13" s="2" t="n">
        <v>8356.0</v>
      </c>
      <c r="H13" s="2" t="n">
        <v>3865.0</v>
      </c>
      <c r="I13" s="2" t="n">
        <v>1906.0</v>
      </c>
      <c r="J13" s="2" t="n">
        <v>1126.0</v>
      </c>
      <c r="K13" s="2" t="n">
        <f si="0" t="shared"/>
        <v>23974.0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281.0</v>
      </c>
      <c r="E14" s="2" t="n">
        <v>2900.0</v>
      </c>
      <c r="F14" s="2" t="n">
        <v>11462.0</v>
      </c>
      <c r="G14" s="2" t="n">
        <v>9364.0</v>
      </c>
      <c r="H14" s="2" t="n">
        <v>4039.0</v>
      </c>
      <c r="I14" s="2" t="n">
        <v>1914.0</v>
      </c>
      <c r="J14" s="2" t="n">
        <v>1523.0</v>
      </c>
      <c r="K14" s="2" t="n">
        <f si="0" t="shared"/>
        <v>31483.0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75.0</v>
      </c>
      <c r="E15" s="2" t="n">
        <f ref="E15:J15" si="1" t="shared">E16-E9-E10-E11-E12-E13-E14</f>
        <v>218.0</v>
      </c>
      <c r="F15" s="2" t="n">
        <f si="1" t="shared"/>
        <v>853.0</v>
      </c>
      <c r="G15" s="2" t="n">
        <f si="1" t="shared"/>
        <v>522.0</v>
      </c>
      <c r="H15" s="2" t="n">
        <f si="1" t="shared"/>
        <v>336.0</v>
      </c>
      <c r="I15" s="2" t="n">
        <f si="1" t="shared"/>
        <v>241.0</v>
      </c>
      <c r="J15" s="2" t="n">
        <f si="1" t="shared"/>
        <v>232.0</v>
      </c>
      <c r="K15" s="2" t="n">
        <f si="0" t="shared"/>
        <v>2477.0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3974.0</v>
      </c>
      <c r="E16" s="2" t="n">
        <v>9800.0</v>
      </c>
      <c r="F16" s="2" t="n">
        <v>51290.0</v>
      </c>
      <c r="G16" s="2" t="n">
        <v>47930.0</v>
      </c>
      <c r="H16" s="2" t="n">
        <v>25279.0</v>
      </c>
      <c r="I16" s="2" t="n">
        <v>16507.0</v>
      </c>
      <c r="J16" s="2" t="n">
        <v>13312.0</v>
      </c>
      <c r="K16" s="2" t="n">
        <f si="0" t="shared"/>
        <v>168092.0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211.0</v>
      </c>
      <c r="E17" s="2" t="n">
        <f ref="E17:J17" si="2" t="shared">E18-E16-E3-E4-E5-E6-E7-E8</f>
        <v>323.0</v>
      </c>
      <c r="F17" s="2" t="n">
        <f si="2" t="shared"/>
        <v>1720.0</v>
      </c>
      <c r="G17" s="2" t="n">
        <f si="2" t="shared"/>
        <v>2139.0</v>
      </c>
      <c r="H17" s="2" t="n">
        <f si="2" t="shared"/>
        <v>1611.0</v>
      </c>
      <c r="I17" s="2" t="n">
        <f si="2" t="shared"/>
        <v>1061.0</v>
      </c>
      <c r="J17" s="2" t="n">
        <f si="2" t="shared"/>
        <v>883.0</v>
      </c>
      <c r="K17" s="2" t="n">
        <f si="0" t="shared"/>
        <v>7948.0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10395.0</v>
      </c>
      <c r="E18" s="2" t="n">
        <v>20947.0</v>
      </c>
      <c r="F18" s="2" t="n">
        <v>127867.0</v>
      </c>
      <c r="G18" s="2" t="n">
        <v>123256.0</v>
      </c>
      <c r="H18" s="2" t="n">
        <v>80247.0</v>
      </c>
      <c r="I18" s="2" t="n">
        <v>67200.0</v>
      </c>
      <c r="J18" s="2" t="n">
        <v>57025.0</v>
      </c>
      <c r="K18" s="2" t="n">
        <f si="0" t="shared"/>
        <v>486937.0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285.0</v>
      </c>
      <c r="E19" s="2" t="n">
        <v>228.0</v>
      </c>
      <c r="F19" s="2" t="n">
        <v>1090.0</v>
      </c>
      <c r="G19" s="2" t="n">
        <v>1628.0</v>
      </c>
      <c r="H19" s="2" t="n">
        <v>1182.0</v>
      </c>
      <c r="I19" s="2" t="n">
        <v>1323.0</v>
      </c>
      <c r="J19" s="2" t="n">
        <v>1787.0</v>
      </c>
      <c r="K19" s="2" t="n">
        <f si="0" t="shared"/>
        <v>7523.0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1296.0</v>
      </c>
      <c r="E20" s="2" t="n">
        <v>858.0</v>
      </c>
      <c r="F20" s="2" t="n">
        <v>5597.0</v>
      </c>
      <c r="G20" s="2" t="n">
        <v>8485.0</v>
      </c>
      <c r="H20" s="2" t="n">
        <v>6379.0</v>
      </c>
      <c r="I20" s="2" t="n">
        <v>7350.0</v>
      </c>
      <c r="J20" s="2" t="n">
        <v>9220.0</v>
      </c>
      <c r="K20" s="2" t="n">
        <f si="0" t="shared"/>
        <v>39185.0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5.0</v>
      </c>
      <c r="E21" s="2" t="n">
        <v>8.0</v>
      </c>
      <c r="F21" s="2" t="n">
        <v>96.0</v>
      </c>
      <c r="G21" s="2" t="n">
        <v>118.0</v>
      </c>
      <c r="H21" s="2" t="n">
        <v>66.0</v>
      </c>
      <c r="I21" s="2" t="n">
        <v>71.0</v>
      </c>
      <c r="J21" s="2" t="n">
        <v>70.0</v>
      </c>
      <c r="K21" s="2" t="n">
        <f si="0" t="shared"/>
        <v>434.0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9.0</v>
      </c>
      <c r="E22" s="2" t="n">
        <v>9.0</v>
      </c>
      <c r="F22" s="2" t="n">
        <v>52.0</v>
      </c>
      <c r="G22" s="2" t="n">
        <v>83.0</v>
      </c>
      <c r="H22" s="2" t="n">
        <v>82.0</v>
      </c>
      <c r="I22" s="2" t="n">
        <v>55.0</v>
      </c>
      <c r="J22" s="2" t="n">
        <v>55.0</v>
      </c>
      <c r="K22" s="2" t="n">
        <f si="0" t="shared"/>
        <v>345.0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15.0</v>
      </c>
      <c r="G23" s="2" t="n">
        <v>34.0</v>
      </c>
      <c r="H23" s="2" t="n">
        <v>19.0</v>
      </c>
      <c r="I23" s="2" t="n">
        <v>13.0</v>
      </c>
      <c r="J23" s="2" t="n">
        <v>17.0</v>
      </c>
      <c r="K23" s="2" t="n">
        <f si="0" t="shared"/>
        <v>98.0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17.0</v>
      </c>
      <c r="E24" s="2" t="n">
        <f ref="E24:J24" si="3" t="shared">E25-E19-E20-E21-E22-E23</f>
        <v>23.0</v>
      </c>
      <c r="F24" s="2" t="n">
        <f si="3" t="shared"/>
        <v>330.0</v>
      </c>
      <c r="G24" s="2" t="n">
        <f si="3" t="shared"/>
        <v>289.0</v>
      </c>
      <c r="H24" s="2" t="n">
        <f si="3" t="shared"/>
        <v>162.0</v>
      </c>
      <c r="I24" s="2" t="n">
        <f si="3" t="shared"/>
        <v>107.0</v>
      </c>
      <c r="J24" s="2" t="n">
        <f si="3" t="shared"/>
        <v>63.0</v>
      </c>
      <c r="K24" s="2" t="n">
        <f si="0" t="shared"/>
        <v>991.0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1612.0</v>
      </c>
      <c r="E25" s="2" t="n">
        <v>1126.0</v>
      </c>
      <c r="F25" s="2" t="n">
        <v>7180.0</v>
      </c>
      <c r="G25" s="2" t="n">
        <v>10637.0</v>
      </c>
      <c r="H25" s="2" t="n">
        <v>7890.0</v>
      </c>
      <c r="I25" s="2" t="n">
        <v>8919.0</v>
      </c>
      <c r="J25" s="2" t="n">
        <v>11212.0</v>
      </c>
      <c r="K25" s="2" t="n">
        <f si="0" t="shared"/>
        <v>48576.0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5.0</v>
      </c>
      <c r="E26" s="2" t="n">
        <v>1.0</v>
      </c>
      <c r="F26" s="2" t="n">
        <v>201.0</v>
      </c>
      <c r="G26" s="2" t="n">
        <v>176.0</v>
      </c>
      <c r="H26" s="2" t="n">
        <v>113.0</v>
      </c>
      <c r="I26" s="2" t="n">
        <v>110.0</v>
      </c>
      <c r="J26" s="2" t="n">
        <v>67.0</v>
      </c>
      <c r="K26" s="2" t="n">
        <f si="0" t="shared"/>
        <v>673.0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27.0</v>
      </c>
      <c r="E27" s="2" t="n">
        <v>65.0</v>
      </c>
      <c r="F27" s="2" t="n">
        <v>1319.0</v>
      </c>
      <c r="G27" s="2" t="n">
        <v>815.0</v>
      </c>
      <c r="H27" s="2" t="n">
        <v>551.0</v>
      </c>
      <c r="I27" s="2" t="n">
        <v>477.0</v>
      </c>
      <c r="J27" s="2" t="n">
        <v>432.0</v>
      </c>
      <c r="K27" s="2" t="n">
        <f si="0" t="shared"/>
        <v>3686.0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90.0</v>
      </c>
      <c r="E28" s="2" t="n">
        <v>119.0</v>
      </c>
      <c r="F28" s="2" t="n">
        <v>1522.0</v>
      </c>
      <c r="G28" s="2" t="n">
        <v>1474.0</v>
      </c>
      <c r="H28" s="2" t="n">
        <v>906.0</v>
      </c>
      <c r="I28" s="2" t="n">
        <v>855.0</v>
      </c>
      <c r="J28" s="2" t="n">
        <v>599.0</v>
      </c>
      <c r="K28" s="2" t="n">
        <f si="0" t="shared"/>
        <v>5565.0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15.0</v>
      </c>
      <c r="E29" s="2" t="n">
        <v>21.0</v>
      </c>
      <c r="F29" s="2" t="n">
        <v>242.0</v>
      </c>
      <c r="G29" s="2" t="n">
        <v>276.0</v>
      </c>
      <c r="H29" s="2" t="n">
        <v>250.0</v>
      </c>
      <c r="I29" s="2" t="n">
        <v>227.0</v>
      </c>
      <c r="J29" s="2" t="n">
        <v>126.0</v>
      </c>
      <c r="K29" s="2" t="n">
        <f si="0" t="shared"/>
        <v>1157.0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30.0</v>
      </c>
      <c r="E30" s="2" t="n">
        <v>11.0</v>
      </c>
      <c r="F30" s="2" t="n">
        <v>487.0</v>
      </c>
      <c r="G30" s="2" t="n">
        <v>507.0</v>
      </c>
      <c r="H30" s="2" t="n">
        <v>323.0</v>
      </c>
      <c r="I30" s="2" t="n">
        <v>337.0</v>
      </c>
      <c r="J30" s="2" t="n">
        <v>220.0</v>
      </c>
      <c r="K30" s="2" t="n">
        <f si="0" t="shared"/>
        <v>1915.0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40.0</v>
      </c>
      <c r="E31" s="2" t="n">
        <v>34.0</v>
      </c>
      <c r="F31" s="2" t="n">
        <v>211.0</v>
      </c>
      <c r="G31" s="2" t="n">
        <v>301.0</v>
      </c>
      <c r="H31" s="2" t="n">
        <v>199.0</v>
      </c>
      <c r="I31" s="2" t="n">
        <v>193.0</v>
      </c>
      <c r="J31" s="2" t="n">
        <v>150.0</v>
      </c>
      <c r="K31" s="2" t="n">
        <f si="0" t="shared"/>
        <v>1128.0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17.0</v>
      </c>
      <c r="E32" s="2" t="n">
        <v>11.0</v>
      </c>
      <c r="F32" s="2" t="n">
        <v>316.0</v>
      </c>
      <c r="G32" s="2" t="n">
        <v>296.0</v>
      </c>
      <c r="H32" s="2" t="n">
        <v>217.0</v>
      </c>
      <c r="I32" s="2" t="n">
        <v>127.0</v>
      </c>
      <c r="J32" s="2" t="n">
        <v>73.0</v>
      </c>
      <c r="K32" s="2" t="n">
        <f si="0" t="shared"/>
        <v>1057.0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71.0</v>
      </c>
      <c r="E33" s="2" t="n">
        <v>90.0</v>
      </c>
      <c r="F33" s="2" t="n">
        <v>896.0</v>
      </c>
      <c r="G33" s="2" t="n">
        <v>1241.0</v>
      </c>
      <c r="H33" s="2" t="n">
        <v>883.0</v>
      </c>
      <c r="I33" s="2" t="n">
        <v>824.0</v>
      </c>
      <c r="J33" s="2" t="n">
        <v>874.0</v>
      </c>
      <c r="K33" s="2" t="n">
        <f si="0" t="shared"/>
        <v>4879.0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3.0</v>
      </c>
      <c r="E34" s="2" t="n">
        <v>7.0</v>
      </c>
      <c r="F34" s="2" t="n">
        <v>225.0</v>
      </c>
      <c r="G34" s="2" t="n">
        <v>182.0</v>
      </c>
      <c r="H34" s="2" t="n">
        <v>104.0</v>
      </c>
      <c r="I34" s="2" t="n">
        <v>100.0</v>
      </c>
      <c r="J34" s="2" t="n">
        <v>109.0</v>
      </c>
      <c r="K34" s="2" t="n">
        <f si="0" t="shared"/>
        <v>730.0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1.0</v>
      </c>
      <c r="E35" s="2" t="n">
        <v>1.0</v>
      </c>
      <c r="F35" s="2" t="n">
        <v>24.0</v>
      </c>
      <c r="G35" s="2" t="n">
        <v>40.0</v>
      </c>
      <c r="H35" s="2" t="n">
        <v>29.0</v>
      </c>
      <c r="I35" s="2" t="n">
        <v>21.0</v>
      </c>
      <c r="J35" s="2" t="n">
        <v>17.0</v>
      </c>
      <c r="K35" s="2" t="n">
        <f si="0" t="shared"/>
        <v>133.0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5.0</v>
      </c>
      <c r="E36" s="2" t="n">
        <v>5.0</v>
      </c>
      <c r="F36" s="2" t="n">
        <v>113.0</v>
      </c>
      <c r="G36" s="2" t="n">
        <v>105.0</v>
      </c>
      <c r="H36" s="2" t="n">
        <v>87.0</v>
      </c>
      <c r="I36" s="2" t="n">
        <v>84.0</v>
      </c>
      <c r="J36" s="2" t="n">
        <v>41.0</v>
      </c>
      <c r="K36" s="2" t="n">
        <f si="0" t="shared"/>
        <v>440.0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9.0</v>
      </c>
      <c r="E37" s="2" t="n">
        <v>40.0</v>
      </c>
      <c r="F37" s="2" t="n">
        <v>133.0</v>
      </c>
      <c r="G37" s="2" t="n">
        <v>190.0</v>
      </c>
      <c r="H37" s="2" t="n">
        <v>114.0</v>
      </c>
      <c r="I37" s="2" t="n">
        <v>45.0</v>
      </c>
      <c r="J37" s="2" t="n">
        <v>35.0</v>
      </c>
      <c r="K37" s="2" t="n">
        <f si="0" t="shared"/>
        <v>566.0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65.0</v>
      </c>
      <c r="E38" s="2" t="n">
        <f ref="E38:J38" si="4" t="shared">E39-E26-E27-E28-E29-E30-E31-E32-E33-E34-E35-E36-E37</f>
        <v>211.0</v>
      </c>
      <c r="F38" s="2" t="n">
        <f si="4" t="shared"/>
        <v>1240.0</v>
      </c>
      <c r="G38" s="2" t="n">
        <f si="4" t="shared"/>
        <v>1199.0</v>
      </c>
      <c r="H38" s="2" t="n">
        <f si="4" t="shared"/>
        <v>883.0</v>
      </c>
      <c r="I38" s="2" t="n">
        <f si="4" t="shared"/>
        <v>620.0</v>
      </c>
      <c r="J38" s="2" t="n">
        <f si="4" t="shared"/>
        <v>442.0</v>
      </c>
      <c r="K38" s="2" t="n">
        <f si="0" t="shared"/>
        <v>4660.0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378.0</v>
      </c>
      <c r="E39" s="2" t="n">
        <v>616.0</v>
      </c>
      <c r="F39" s="2" t="n">
        <v>6929.0</v>
      </c>
      <c r="G39" s="2" t="n">
        <v>6802.0</v>
      </c>
      <c r="H39" s="2" t="n">
        <v>4659.0</v>
      </c>
      <c r="I39" s="2" t="n">
        <v>4020.0</v>
      </c>
      <c r="J39" s="2" t="n">
        <v>3185.0</v>
      </c>
      <c r="K39" s="2" t="n">
        <f si="0" t="shared"/>
        <v>26589.0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754.0</v>
      </c>
      <c r="E40" s="2" t="n">
        <v>779.0</v>
      </c>
      <c r="F40" s="2" t="n">
        <v>1017.0</v>
      </c>
      <c r="G40" s="2" t="n">
        <v>1824.0</v>
      </c>
      <c r="H40" s="2" t="n">
        <v>1839.0</v>
      </c>
      <c r="I40" s="2" t="n">
        <v>1314.0</v>
      </c>
      <c r="J40" s="2" t="n">
        <v>3027.0</v>
      </c>
      <c r="K40" s="2" t="n">
        <f si="0" t="shared"/>
        <v>10554.0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84.0</v>
      </c>
      <c r="E41" s="2" t="n">
        <v>115.0</v>
      </c>
      <c r="F41" s="2" t="n">
        <v>157.0</v>
      </c>
      <c r="G41" s="2" t="n">
        <v>212.0</v>
      </c>
      <c r="H41" s="2" t="n">
        <v>231.0</v>
      </c>
      <c r="I41" s="2" t="n">
        <v>201.0</v>
      </c>
      <c r="J41" s="2" t="n">
        <v>310.0</v>
      </c>
      <c r="K41" s="2" t="n">
        <f si="0" t="shared"/>
        <v>1310.0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3.0</v>
      </c>
      <c r="E42" s="2" t="n">
        <f ref="E42:J42" si="5" t="shared">E43-E40-E41</f>
        <v>8.0</v>
      </c>
      <c r="F42" s="2" t="n">
        <f si="5" t="shared"/>
        <v>54.0</v>
      </c>
      <c r="G42" s="2" t="n">
        <f si="5" t="shared"/>
        <v>40.0</v>
      </c>
      <c r="H42" s="2" t="n">
        <f si="5" t="shared"/>
        <v>42.0</v>
      </c>
      <c r="I42" s="2" t="n">
        <f si="5" t="shared"/>
        <v>39.0</v>
      </c>
      <c r="J42" s="2" t="n">
        <f si="5" t="shared"/>
        <v>38.0</v>
      </c>
      <c r="K42" s="2" t="n">
        <f si="0" t="shared"/>
        <v>224.0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841.0</v>
      </c>
      <c r="E43" s="2" t="n">
        <v>902.0</v>
      </c>
      <c r="F43" s="2" t="n">
        <v>1228.0</v>
      </c>
      <c r="G43" s="2" t="n">
        <v>2076.0</v>
      </c>
      <c r="H43" s="2" t="n">
        <v>2112.0</v>
      </c>
      <c r="I43" s="2" t="n">
        <v>1554.0</v>
      </c>
      <c r="J43" s="2" t="n">
        <v>3375.0</v>
      </c>
      <c r="K43" s="2" t="n">
        <f si="0" t="shared"/>
        <v>12088.0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6.0</v>
      </c>
      <c r="E44" s="2" t="n">
        <v>9.0</v>
      </c>
      <c r="F44" s="2" t="n">
        <v>49.0</v>
      </c>
      <c r="G44" s="2" t="n">
        <v>113.0</v>
      </c>
      <c r="H44" s="2" t="n">
        <v>75.0</v>
      </c>
      <c r="I44" s="2" t="n">
        <v>39.0</v>
      </c>
      <c r="J44" s="2" t="n">
        <v>26.0</v>
      </c>
      <c r="K44" s="2" t="n">
        <f si="0" t="shared"/>
        <v>317.0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10.0</v>
      </c>
      <c r="E45" s="2" t="n">
        <f ref="E45:J45" si="6" t="shared">E46-E44</f>
        <v>20.0</v>
      </c>
      <c r="F45" s="2" t="n">
        <f si="6" t="shared"/>
        <v>229.0</v>
      </c>
      <c r="G45" s="2" t="n">
        <f si="6" t="shared"/>
        <v>247.0</v>
      </c>
      <c r="H45" s="2" t="n">
        <f si="6" t="shared"/>
        <v>145.0</v>
      </c>
      <c r="I45" s="2" t="n">
        <f si="6" t="shared"/>
        <v>95.0</v>
      </c>
      <c r="J45" s="2" t="n">
        <f si="6" t="shared"/>
        <v>35.0</v>
      </c>
      <c r="K45" s="2" t="n">
        <f si="0" t="shared"/>
        <v>781.0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16.0</v>
      </c>
      <c r="E46" s="2" t="n">
        <v>29.0</v>
      </c>
      <c r="F46" s="2" t="n">
        <v>278.0</v>
      </c>
      <c r="G46" s="2" t="n">
        <v>360.0</v>
      </c>
      <c r="H46" s="2" t="n">
        <v>220.0</v>
      </c>
      <c r="I46" s="2" t="n">
        <v>134.0</v>
      </c>
      <c r="J46" s="2" t="n">
        <v>61.0</v>
      </c>
      <c r="K46" s="2" t="n">
        <f si="0" t="shared"/>
        <v>1098.0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69.0</v>
      </c>
      <c r="E47" s="2" t="n">
        <v>10.0</v>
      </c>
      <c r="F47" s="2" t="n">
        <v>21.0</v>
      </c>
      <c r="G47" s="2" t="n">
        <v>24.0</v>
      </c>
      <c r="H47" s="2" t="n">
        <v>21.0</v>
      </c>
      <c r="I47" s="2" t="n">
        <v>17.0</v>
      </c>
      <c r="J47" s="2" t="n">
        <v>5.0</v>
      </c>
      <c r="K47" s="2" t="n">
        <f si="0" t="shared"/>
        <v>167.0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13311.0</v>
      </c>
      <c r="E48" s="2" t="n">
        <f ref="E48:J48" si="7" t="shared">E47+E46+E43+E39+E25+E18</f>
        <v>23630.0</v>
      </c>
      <c r="F48" s="2" t="n">
        <f si="7" t="shared"/>
        <v>143503.0</v>
      </c>
      <c r="G48" s="2" t="n">
        <f si="7" t="shared"/>
        <v>143155.0</v>
      </c>
      <c r="H48" s="2" t="n">
        <f si="7" t="shared"/>
        <v>95149.0</v>
      </c>
      <c r="I48" s="2" t="n">
        <f si="7" t="shared"/>
        <v>81844.0</v>
      </c>
      <c r="J48" s="2" t="n">
        <f si="7" t="shared"/>
        <v>74863.0</v>
      </c>
      <c r="K48" s="2" t="n">
        <f si="0" t="shared"/>
        <v>575455.0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