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<sst xmlns="http://schemas.openxmlformats.org/spreadsheetml/2006/main" count="109" uniqueCount="64">
  <si>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</si>
  <si>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</si>
  <si>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</si>
  <si>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</si>
  <si>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</si>
  <si>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</si>
  <si>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</si>
  <si>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</si>
  <si>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</si>
  <si>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</si>
  <si>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</si>
  <si>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</si>
  <si>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</si>
  <si>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</si>
  <si>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</si>
  <si>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</si>
  <si>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</si>
  <si>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</si>
  <si>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</si>
  <si>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</si>
  <si>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</si>
  <si>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</si>
  <si>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</si>
  <si>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</si>
  <si>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</si>
  <si>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</si>
  <si>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</si>
  <si>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</si>
  <si>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</si>
  <si>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</si>
  <si>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</si>
  <si>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</si>
  <si>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</si>
  <si>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</si>
  <si>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</si>
  <si>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</si>
  <si>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</si>
  <si>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</si>
  <si>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</si>
  <si>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</si>
  <si>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</si>
  <si>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</si>
  <si>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</si>
  <si>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</si>
  <si>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</si>
  <si>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</si>
  <si>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</si>
  <si>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</si>
  <si>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</si>
  <si>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</si>
  <si>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</si>
  <si>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</si>
  <si>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</si>
  <si>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</si>
  <si>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</si>
  <si>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</si>
  <si>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</si>
  <si>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</si>
  <si>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</si>
  <si>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</si>
  <si>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</si>
  <si>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</si>
  <si>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113年1至9月來臺旅客人次－按年齡分
Table 1-5   Visitor Arrivals by Age,
January-September,2024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</si>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</sst>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47305.0</v>
      </c>
      <c r="E3" s="2" t="n">
        <v>70238.0</v>
      </c>
      <c r="F3" s="2" t="n">
        <v>203638.0</v>
      </c>
      <c r="G3" s="2" t="n">
        <v>240131.0</v>
      </c>
      <c r="H3" s="2" t="n">
        <v>160698.0</v>
      </c>
      <c r="I3" s="2" t="n">
        <v>120700.0</v>
      </c>
      <c r="J3" s="2" t="n">
        <v>126949.0</v>
      </c>
      <c r="K3" s="2" t="n">
        <f>SUM(D3:J3)</f>
        <v>969659.0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7377.0</v>
      </c>
      <c r="E4" s="2" t="n">
        <v>8855.0</v>
      </c>
      <c r="F4" s="2" t="n">
        <v>55471.0</v>
      </c>
      <c r="G4" s="2" t="n">
        <v>92538.0</v>
      </c>
      <c r="H4" s="2" t="n">
        <v>74750.0</v>
      </c>
      <c r="I4" s="2" t="n">
        <v>33807.0</v>
      </c>
      <c r="J4" s="2" t="n">
        <v>20437.0</v>
      </c>
      <c r="K4" s="2" t="n">
        <f ref="K4:K48" si="0" t="shared">SUM(D4:J4)</f>
        <v>293235.0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22298.0</v>
      </c>
      <c r="E5" s="2" t="n">
        <v>51728.0</v>
      </c>
      <c r="F5" s="2" t="n">
        <v>171640.0</v>
      </c>
      <c r="G5" s="2" t="n">
        <v>123030.0</v>
      </c>
      <c r="H5" s="2" t="n">
        <v>152929.0</v>
      </c>
      <c r="I5" s="2" t="n">
        <v>184268.0</v>
      </c>
      <c r="J5" s="2" t="n">
        <v>199187.0</v>
      </c>
      <c r="K5" s="2" t="n">
        <f si="0" t="shared"/>
        <v>905080.0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16369.0</v>
      </c>
      <c r="E6" s="2" t="n">
        <v>43885.0</v>
      </c>
      <c r="F6" s="2" t="n">
        <v>146396.0</v>
      </c>
      <c r="G6" s="2" t="n">
        <v>142652.0</v>
      </c>
      <c r="H6" s="2" t="n">
        <v>115027.0</v>
      </c>
      <c r="I6" s="2" t="n">
        <v>123109.0</v>
      </c>
      <c r="J6" s="2" t="n">
        <v>109041.0</v>
      </c>
      <c r="K6" s="2" t="n">
        <f si="0" t="shared"/>
        <v>696479.0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710.0</v>
      </c>
      <c r="E7" s="2" t="n">
        <v>676.0</v>
      </c>
      <c r="F7" s="2" t="n">
        <v>5772.0</v>
      </c>
      <c r="G7" s="2" t="n">
        <v>9396.0</v>
      </c>
      <c r="H7" s="2" t="n">
        <v>6656.0</v>
      </c>
      <c r="I7" s="2" t="n">
        <v>3547.0</v>
      </c>
      <c r="J7" s="2" t="n">
        <v>1876.0</v>
      </c>
      <c r="K7" s="2" t="n">
        <f si="0" t="shared"/>
        <v>28633.0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348.0</v>
      </c>
      <c r="E8" s="2" t="n">
        <v>530.0</v>
      </c>
      <c r="F8" s="2" t="n">
        <v>2185.0</v>
      </c>
      <c r="G8" s="2" t="n">
        <v>3727.0</v>
      </c>
      <c r="H8" s="2" t="n">
        <v>3305.0</v>
      </c>
      <c r="I8" s="2" t="n">
        <v>2023.0</v>
      </c>
      <c r="J8" s="2" t="n">
        <v>1537.0</v>
      </c>
      <c r="K8" s="2" t="n">
        <f si="0" t="shared"/>
        <v>13655.0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12317.0</v>
      </c>
      <c r="E9" s="2" t="n">
        <v>19862.0</v>
      </c>
      <c r="F9" s="2" t="n">
        <v>80174.0</v>
      </c>
      <c r="G9" s="2" t="n">
        <v>69023.0</v>
      </c>
      <c r="H9" s="2" t="n">
        <v>47994.0</v>
      </c>
      <c r="I9" s="2" t="n">
        <v>42887.0</v>
      </c>
      <c r="J9" s="2" t="n">
        <v>37486.0</v>
      </c>
      <c r="K9" s="2" t="n">
        <f si="0" t="shared"/>
        <v>309743.0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16409.0</v>
      </c>
      <c r="E10" s="2" t="n">
        <v>11754.0</v>
      </c>
      <c r="F10" s="2" t="n">
        <v>44213.0</v>
      </c>
      <c r="G10" s="2" t="n">
        <v>66541.0</v>
      </c>
      <c r="H10" s="2" t="n">
        <v>52109.0</v>
      </c>
      <c r="I10" s="2" t="n">
        <v>46223.0</v>
      </c>
      <c r="J10" s="2" t="n">
        <v>46739.0</v>
      </c>
      <c r="K10" s="2" t="n">
        <f si="0" t="shared"/>
        <v>283988.0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2640.0</v>
      </c>
      <c r="E11" s="2" t="n">
        <v>11921.0</v>
      </c>
      <c r="F11" s="2" t="n">
        <v>56226.0</v>
      </c>
      <c r="G11" s="2" t="n">
        <v>44898.0</v>
      </c>
      <c r="H11" s="2" t="n">
        <v>30456.0</v>
      </c>
      <c r="I11" s="2" t="n">
        <v>13184.0</v>
      </c>
      <c r="J11" s="2" t="n">
        <v>10238.0</v>
      </c>
      <c r="K11" s="2" t="n">
        <f si="0" t="shared"/>
        <v>169563.0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9174.0</v>
      </c>
      <c r="E12" s="2" t="n">
        <v>15261.0</v>
      </c>
      <c r="F12" s="2" t="n">
        <v>83455.0</v>
      </c>
      <c r="G12" s="2" t="n">
        <v>112672.0</v>
      </c>
      <c r="H12" s="2" t="n">
        <v>52478.0</v>
      </c>
      <c r="I12" s="2" t="n">
        <v>32159.0</v>
      </c>
      <c r="J12" s="2" t="n">
        <v>27648.0</v>
      </c>
      <c r="K12" s="2" t="n">
        <f si="0" t="shared"/>
        <v>332847.0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4338.0</v>
      </c>
      <c r="E13" s="2" t="n">
        <v>8548.0</v>
      </c>
      <c r="F13" s="2" t="n">
        <v>76958.0</v>
      </c>
      <c r="G13" s="2" t="n">
        <v>94270.0</v>
      </c>
      <c r="H13" s="2" t="n">
        <v>52351.0</v>
      </c>
      <c r="I13" s="2" t="n">
        <v>28611.0</v>
      </c>
      <c r="J13" s="2" t="n">
        <v>20859.0</v>
      </c>
      <c r="K13" s="2" t="n">
        <f si="0" t="shared"/>
        <v>285935.0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4498.0</v>
      </c>
      <c r="E14" s="2" t="n">
        <v>17781.0</v>
      </c>
      <c r="F14" s="2" t="n">
        <v>90133.0</v>
      </c>
      <c r="G14" s="2" t="n">
        <v>91567.0</v>
      </c>
      <c r="H14" s="2" t="n">
        <v>44496.0</v>
      </c>
      <c r="I14" s="2" t="n">
        <v>19618.0</v>
      </c>
      <c r="J14" s="2" t="n">
        <v>17441.0</v>
      </c>
      <c r="K14" s="2" t="n">
        <f si="0" t="shared"/>
        <v>285534.0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621.0</v>
      </c>
      <c r="E15" s="2" t="n">
        <f ref="E15:J15" si="1" t="shared">E16-E9-E10-E11-E12-E13-E14</f>
        <v>1545.0</v>
      </c>
      <c r="F15" s="2" t="n">
        <f si="1" t="shared"/>
        <v>5031.0</v>
      </c>
      <c r="G15" s="2" t="n">
        <f si="1" t="shared"/>
        <v>4320.0</v>
      </c>
      <c r="H15" s="2" t="n">
        <f si="1" t="shared"/>
        <v>2978.0</v>
      </c>
      <c r="I15" s="2" t="n">
        <f si="1" t="shared"/>
        <v>2017.0</v>
      </c>
      <c r="J15" s="2" t="n">
        <f si="1" t="shared"/>
        <v>2403.0</v>
      </c>
      <c r="K15" s="2" t="n">
        <f si="0" t="shared"/>
        <v>18915.0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49997.0</v>
      </c>
      <c r="E16" s="2" t="n">
        <v>86672.0</v>
      </c>
      <c r="F16" s="2" t="n">
        <v>436190.0</v>
      </c>
      <c r="G16" s="2" t="n">
        <v>483291.0</v>
      </c>
      <c r="H16" s="2" t="n">
        <v>282862.0</v>
      </c>
      <c r="I16" s="2" t="n">
        <v>184699.0</v>
      </c>
      <c r="J16" s="2" t="n">
        <v>162814.0</v>
      </c>
      <c r="K16" s="2" t="n">
        <f si="0" t="shared"/>
        <v>1686525.0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1711.0</v>
      </c>
      <c r="E17" s="2" t="n">
        <f ref="E17:J17" si="2" t="shared">E18-E16-E3-E4-E5-E6-E7-E8</f>
        <v>2507.0</v>
      </c>
      <c r="F17" s="2" t="n">
        <f si="2" t="shared"/>
        <v>8561.0</v>
      </c>
      <c r="G17" s="2" t="n">
        <f si="2" t="shared"/>
        <v>13219.0</v>
      </c>
      <c r="H17" s="2" t="n">
        <f si="2" t="shared"/>
        <v>10926.0</v>
      </c>
      <c r="I17" s="2" t="n">
        <f si="2" t="shared"/>
        <v>6402.0</v>
      </c>
      <c r="J17" s="2" t="n">
        <f si="2" t="shared"/>
        <v>5571.0</v>
      </c>
      <c r="K17" s="2" t="n">
        <f si="0" t="shared"/>
        <v>48897.0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146115.0</v>
      </c>
      <c r="E18" s="2" t="n">
        <v>265091.0</v>
      </c>
      <c r="F18" s="2" t="n">
        <v>1029853.0</v>
      </c>
      <c r="G18" s="2" t="n">
        <v>1107984.0</v>
      </c>
      <c r="H18" s="2" t="n">
        <v>807153.0</v>
      </c>
      <c r="I18" s="2" t="n">
        <v>658555.0</v>
      </c>
      <c r="J18" s="2" t="n">
        <v>627412.0</v>
      </c>
      <c r="K18" s="2" t="n">
        <f si="0" t="shared"/>
        <v>4642163.0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4439.0</v>
      </c>
      <c r="E19" s="2" t="n">
        <v>6146.0</v>
      </c>
      <c r="F19" s="2" t="n">
        <v>9922.0</v>
      </c>
      <c r="G19" s="2" t="n">
        <v>14006.0</v>
      </c>
      <c r="H19" s="2" t="n">
        <v>13244.0</v>
      </c>
      <c r="I19" s="2" t="n">
        <v>12952.0</v>
      </c>
      <c r="J19" s="2" t="n">
        <v>18349.0</v>
      </c>
      <c r="K19" s="2" t="n">
        <f si="0" t="shared"/>
        <v>79058.0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27994.0</v>
      </c>
      <c r="E20" s="2" t="n">
        <v>45757.0</v>
      </c>
      <c r="F20" s="2" t="n">
        <v>60569.0</v>
      </c>
      <c r="G20" s="2" t="n">
        <v>77950.0</v>
      </c>
      <c r="H20" s="2" t="n">
        <v>76913.0</v>
      </c>
      <c r="I20" s="2" t="n">
        <v>76023.0</v>
      </c>
      <c r="J20" s="2" t="n">
        <v>90371.0</v>
      </c>
      <c r="K20" s="2" t="n">
        <f si="0" t="shared"/>
        <v>455577.0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77.0</v>
      </c>
      <c r="E21" s="2" t="n">
        <v>196.0</v>
      </c>
      <c r="F21" s="2" t="n">
        <v>533.0</v>
      </c>
      <c r="G21" s="2" t="n">
        <v>819.0</v>
      </c>
      <c r="H21" s="2" t="n">
        <v>595.0</v>
      </c>
      <c r="I21" s="2" t="n">
        <v>480.0</v>
      </c>
      <c r="J21" s="2" t="n">
        <v>458.0</v>
      </c>
      <c r="K21" s="2" t="n">
        <f si="0" t="shared"/>
        <v>3158.0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103.0</v>
      </c>
      <c r="E22" s="2" t="n">
        <v>198.0</v>
      </c>
      <c r="F22" s="2" t="n">
        <v>419.0</v>
      </c>
      <c r="G22" s="2" t="n">
        <v>782.0</v>
      </c>
      <c r="H22" s="2" t="n">
        <v>661.0</v>
      </c>
      <c r="I22" s="2" t="n">
        <v>431.0</v>
      </c>
      <c r="J22" s="2" t="n">
        <v>430.0</v>
      </c>
      <c r="K22" s="2" t="n">
        <f si="0" t="shared"/>
        <v>3024.0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20.0</v>
      </c>
      <c r="E23" s="2" t="n">
        <v>35.0</v>
      </c>
      <c r="F23" s="2" t="n">
        <v>160.0</v>
      </c>
      <c r="G23" s="2" t="n">
        <v>227.0</v>
      </c>
      <c r="H23" s="2" t="n">
        <v>153.0</v>
      </c>
      <c r="I23" s="2" t="n">
        <v>104.0</v>
      </c>
      <c r="J23" s="2" t="n">
        <v>120.0</v>
      </c>
      <c r="K23" s="2" t="n">
        <f si="0" t="shared"/>
        <v>819.0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187.0</v>
      </c>
      <c r="E24" s="2" t="n">
        <f ref="E24:J24" si="3" t="shared">E25-E19-E20-E21-E22-E23</f>
        <v>359.0</v>
      </c>
      <c r="F24" s="2" t="n">
        <f si="3" t="shared"/>
        <v>2724.0</v>
      </c>
      <c r="G24" s="2" t="n">
        <f si="3" t="shared"/>
        <v>2688.0</v>
      </c>
      <c r="H24" s="2" t="n">
        <f si="3" t="shared"/>
        <v>1365.0</v>
      </c>
      <c r="I24" s="2" t="n">
        <f si="3" t="shared"/>
        <v>947.0</v>
      </c>
      <c r="J24" s="2" t="n">
        <f si="3" t="shared"/>
        <v>757.0</v>
      </c>
      <c r="K24" s="2" t="n">
        <f si="0" t="shared"/>
        <v>9027.0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32820.0</v>
      </c>
      <c r="E25" s="2" t="n">
        <v>52691.0</v>
      </c>
      <c r="F25" s="2" t="n">
        <v>74327.0</v>
      </c>
      <c r="G25" s="2" t="n">
        <v>96472.0</v>
      </c>
      <c r="H25" s="2" t="n">
        <v>92931.0</v>
      </c>
      <c r="I25" s="2" t="n">
        <v>90937.0</v>
      </c>
      <c r="J25" s="2" t="n">
        <v>110485.0</v>
      </c>
      <c r="K25" s="2" t="n">
        <f si="0" t="shared"/>
        <v>550663.0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162.0</v>
      </c>
      <c r="E26" s="2" t="n">
        <v>263.0</v>
      </c>
      <c r="F26" s="2" t="n">
        <v>1258.0</v>
      </c>
      <c r="G26" s="2" t="n">
        <v>1361.0</v>
      </c>
      <c r="H26" s="2" t="n">
        <v>1022.0</v>
      </c>
      <c r="I26" s="2" t="n">
        <v>900.0</v>
      </c>
      <c r="J26" s="2" t="n">
        <v>646.0</v>
      </c>
      <c r="K26" s="2" t="n">
        <f si="0" t="shared"/>
        <v>5612.0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1110.0</v>
      </c>
      <c r="E27" s="2" t="n">
        <v>2016.0</v>
      </c>
      <c r="F27" s="2" t="n">
        <v>9907.0</v>
      </c>
      <c r="G27" s="2" t="n">
        <v>7354.0</v>
      </c>
      <c r="H27" s="2" t="n">
        <v>5555.0</v>
      </c>
      <c r="I27" s="2" t="n">
        <v>5106.0</v>
      </c>
      <c r="J27" s="2" t="n">
        <v>4934.0</v>
      </c>
      <c r="K27" s="2" t="n">
        <f si="0" t="shared"/>
        <v>35982.0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1552.0</v>
      </c>
      <c r="E28" s="2" t="n">
        <v>2040.0</v>
      </c>
      <c r="F28" s="2" t="n">
        <v>9615.0</v>
      </c>
      <c r="G28" s="2" t="n">
        <v>11388.0</v>
      </c>
      <c r="H28" s="2" t="n">
        <v>8495.0</v>
      </c>
      <c r="I28" s="2" t="n">
        <v>9519.0</v>
      </c>
      <c r="J28" s="2" t="n">
        <v>12005.0</v>
      </c>
      <c r="K28" s="2" t="n">
        <f si="0" t="shared"/>
        <v>54614.0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213.0</v>
      </c>
      <c r="E29" s="2" t="n">
        <v>378.0</v>
      </c>
      <c r="F29" s="2" t="n">
        <v>2018.0</v>
      </c>
      <c r="G29" s="2" t="n">
        <v>2915.0</v>
      </c>
      <c r="H29" s="2" t="n">
        <v>2508.0</v>
      </c>
      <c r="I29" s="2" t="n">
        <v>2432.0</v>
      </c>
      <c r="J29" s="2" t="n">
        <v>1801.0</v>
      </c>
      <c r="K29" s="2" t="n">
        <f si="0" t="shared"/>
        <v>12265.0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570.0</v>
      </c>
      <c r="E30" s="2" t="n">
        <v>783.0</v>
      </c>
      <c r="F30" s="2" t="n">
        <v>3509.0</v>
      </c>
      <c r="G30" s="2" t="n">
        <v>4066.0</v>
      </c>
      <c r="H30" s="2" t="n">
        <v>2977.0</v>
      </c>
      <c r="I30" s="2" t="n">
        <v>3055.0</v>
      </c>
      <c r="J30" s="2" t="n">
        <v>2471.0</v>
      </c>
      <c r="K30" s="2" t="n">
        <f si="0" t="shared"/>
        <v>17431.0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305.0</v>
      </c>
      <c r="E31" s="2" t="n">
        <v>371.0</v>
      </c>
      <c r="F31" s="2" t="n">
        <v>1428.0</v>
      </c>
      <c r="G31" s="2" t="n">
        <v>2097.0</v>
      </c>
      <c r="H31" s="2" t="n">
        <v>1536.0</v>
      </c>
      <c r="I31" s="2" t="n">
        <v>1409.0</v>
      </c>
      <c r="J31" s="2" t="n">
        <v>1521.0</v>
      </c>
      <c r="K31" s="2" t="n">
        <f si="0" t="shared"/>
        <v>8667.0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222.0</v>
      </c>
      <c r="E32" s="2" t="n">
        <v>344.0</v>
      </c>
      <c r="F32" s="2" t="n">
        <v>1912.0</v>
      </c>
      <c r="G32" s="2" t="n">
        <v>2284.0</v>
      </c>
      <c r="H32" s="2" t="n">
        <v>2057.0</v>
      </c>
      <c r="I32" s="2" t="n">
        <v>1328.0</v>
      </c>
      <c r="J32" s="2" t="n">
        <v>1032.0</v>
      </c>
      <c r="K32" s="2" t="n">
        <f si="0" t="shared"/>
        <v>9179.0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1453.0</v>
      </c>
      <c r="E33" s="2" t="n">
        <v>1830.0</v>
      </c>
      <c r="F33" s="2" t="n">
        <v>7696.0</v>
      </c>
      <c r="G33" s="2" t="n">
        <v>11065.0</v>
      </c>
      <c r="H33" s="2" t="n">
        <v>9027.0</v>
      </c>
      <c r="I33" s="2" t="n">
        <v>7638.0</v>
      </c>
      <c r="J33" s="2" t="n">
        <v>10832.0</v>
      </c>
      <c r="K33" s="2" t="n">
        <f si="0" t="shared"/>
        <v>49541.0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200.0</v>
      </c>
      <c r="E34" s="2" t="n">
        <v>299.0</v>
      </c>
      <c r="F34" s="2" t="n">
        <v>1450.0</v>
      </c>
      <c r="G34" s="2" t="n">
        <v>1627.0</v>
      </c>
      <c r="H34" s="2" t="n">
        <v>1189.0</v>
      </c>
      <c r="I34" s="2" t="n">
        <v>1101.0</v>
      </c>
      <c r="J34" s="2" t="n">
        <v>1290.0</v>
      </c>
      <c r="K34" s="2" t="n">
        <f si="0" t="shared"/>
        <v>7156.0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10.0</v>
      </c>
      <c r="E35" s="2" t="n">
        <v>17.0</v>
      </c>
      <c r="F35" s="2" t="n">
        <v>215.0</v>
      </c>
      <c r="G35" s="2" t="n">
        <v>356.0</v>
      </c>
      <c r="H35" s="2" t="n">
        <v>321.0</v>
      </c>
      <c r="I35" s="2" t="n">
        <v>173.0</v>
      </c>
      <c r="J35" s="2" t="n">
        <v>127.0</v>
      </c>
      <c r="K35" s="2" t="n">
        <f si="0" t="shared"/>
        <v>1219.0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172.0</v>
      </c>
      <c r="E36" s="2" t="n">
        <v>277.0</v>
      </c>
      <c r="F36" s="2" t="n">
        <v>898.0</v>
      </c>
      <c r="G36" s="2" t="n">
        <v>1022.0</v>
      </c>
      <c r="H36" s="2" t="n">
        <v>904.0</v>
      </c>
      <c r="I36" s="2" t="n">
        <v>858.0</v>
      </c>
      <c r="J36" s="2" t="n">
        <v>599.0</v>
      </c>
      <c r="K36" s="2" t="n">
        <f si="0" t="shared"/>
        <v>4730.0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130.0</v>
      </c>
      <c r="E37" s="2" t="n">
        <v>304.0</v>
      </c>
      <c r="F37" s="2" t="n">
        <v>1016.0</v>
      </c>
      <c r="G37" s="2" t="n">
        <v>1664.0</v>
      </c>
      <c r="H37" s="2" t="n">
        <v>1123.0</v>
      </c>
      <c r="I37" s="2" t="n">
        <v>492.0</v>
      </c>
      <c r="J37" s="2" t="n">
        <v>303.0</v>
      </c>
      <c r="K37" s="2" t="n">
        <f si="0" t="shared"/>
        <v>5032.0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990.0</v>
      </c>
      <c r="E38" s="2" t="n">
        <f ref="E38:J38" si="4" t="shared">E39-E26-E27-E28-E29-E30-E31-E32-E33-E34-E35-E36-E37</f>
        <v>1970.0</v>
      </c>
      <c r="F38" s="2" t="n">
        <f si="4" t="shared"/>
        <v>8924.0</v>
      </c>
      <c r="G38" s="2" t="n">
        <f si="4" t="shared"/>
        <v>11129.0</v>
      </c>
      <c r="H38" s="2" t="n">
        <f si="4" t="shared"/>
        <v>8715.0</v>
      </c>
      <c r="I38" s="2" t="n">
        <f si="4" t="shared"/>
        <v>6175.0</v>
      </c>
      <c r="J38" s="2" t="n">
        <f si="4" t="shared"/>
        <v>4139.0</v>
      </c>
      <c r="K38" s="2" t="n">
        <f si="0" t="shared"/>
        <v>42042.0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7089.0</v>
      </c>
      <c r="E39" s="2" t="n">
        <v>10892.0</v>
      </c>
      <c r="F39" s="2" t="n">
        <v>49846.0</v>
      </c>
      <c r="G39" s="2" t="n">
        <v>58328.0</v>
      </c>
      <c r="H39" s="2" t="n">
        <v>45429.0</v>
      </c>
      <c r="I39" s="2" t="n">
        <v>40186.0</v>
      </c>
      <c r="J39" s="2" t="n">
        <v>41700.0</v>
      </c>
      <c r="K39" s="2" t="n">
        <f si="0" t="shared"/>
        <v>253470.0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5251.0</v>
      </c>
      <c r="E40" s="2" t="n">
        <v>5181.0</v>
      </c>
      <c r="F40" s="2" t="n">
        <v>9495.0</v>
      </c>
      <c r="G40" s="2" t="n">
        <v>14080.0</v>
      </c>
      <c r="H40" s="2" t="n">
        <v>14185.0</v>
      </c>
      <c r="I40" s="2" t="n">
        <v>10125.0</v>
      </c>
      <c r="J40" s="2" t="n">
        <v>17242.0</v>
      </c>
      <c r="K40" s="2" t="n">
        <f si="0" t="shared"/>
        <v>75559.0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761.0</v>
      </c>
      <c r="E41" s="2" t="n">
        <v>1006.0</v>
      </c>
      <c r="F41" s="2" t="n">
        <v>1401.0</v>
      </c>
      <c r="G41" s="2" t="n">
        <v>2053.0</v>
      </c>
      <c r="H41" s="2" t="n">
        <v>2231.0</v>
      </c>
      <c r="I41" s="2" t="n">
        <v>1733.0</v>
      </c>
      <c r="J41" s="2" t="n">
        <v>2379.0</v>
      </c>
      <c r="K41" s="2" t="n">
        <f si="0" t="shared"/>
        <v>11564.0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34.0</v>
      </c>
      <c r="E42" s="2" t="n">
        <f ref="E42:J42" si="5" t="shared">E43-E40-E41</f>
        <v>97.0</v>
      </c>
      <c r="F42" s="2" t="n">
        <f si="5" t="shared"/>
        <v>254.0</v>
      </c>
      <c r="G42" s="2" t="n">
        <f si="5" t="shared"/>
        <v>267.0</v>
      </c>
      <c r="H42" s="2" t="n">
        <f si="5" t="shared"/>
        <v>303.0</v>
      </c>
      <c r="I42" s="2" t="n">
        <f si="5" t="shared"/>
        <v>299.0</v>
      </c>
      <c r="J42" s="2" t="n">
        <f si="5" t="shared"/>
        <v>303.0</v>
      </c>
      <c r="K42" s="2" t="n">
        <f si="0" t="shared"/>
        <v>1557.0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6046.0</v>
      </c>
      <c r="E43" s="2" t="n">
        <v>6284.0</v>
      </c>
      <c r="F43" s="2" t="n">
        <v>11150.0</v>
      </c>
      <c r="G43" s="2" t="n">
        <v>16400.0</v>
      </c>
      <c r="H43" s="2" t="n">
        <v>16719.0</v>
      </c>
      <c r="I43" s="2" t="n">
        <v>12157.0</v>
      </c>
      <c r="J43" s="2" t="n">
        <v>19924.0</v>
      </c>
      <c r="K43" s="2" t="n">
        <f si="0" t="shared"/>
        <v>88680.0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88.0</v>
      </c>
      <c r="E44" s="2" t="n">
        <v>100.0</v>
      </c>
      <c r="F44" s="2" t="n">
        <v>461.0</v>
      </c>
      <c r="G44" s="2" t="n">
        <v>1280.0</v>
      </c>
      <c r="H44" s="2" t="n">
        <v>856.0</v>
      </c>
      <c r="I44" s="2" t="n">
        <v>614.0</v>
      </c>
      <c r="J44" s="2" t="n">
        <v>372.0</v>
      </c>
      <c r="K44" s="2" t="n">
        <f si="0" t="shared"/>
        <v>3771.0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75.0</v>
      </c>
      <c r="E45" s="2" t="n">
        <f ref="E45:J45" si="6" t="shared">E46-E44</f>
        <v>114.0</v>
      </c>
      <c r="F45" s="2" t="n">
        <f si="6" t="shared"/>
        <v>1047.0</v>
      </c>
      <c r="G45" s="2" t="n">
        <f si="6" t="shared"/>
        <v>1573.0</v>
      </c>
      <c r="H45" s="2" t="n">
        <f si="6" t="shared"/>
        <v>1068.0</v>
      </c>
      <c r="I45" s="2" t="n">
        <f si="6" t="shared"/>
        <v>619.0</v>
      </c>
      <c r="J45" s="2" t="n">
        <f si="6" t="shared"/>
        <v>278.0</v>
      </c>
      <c r="K45" s="2" t="n">
        <f si="0" t="shared"/>
        <v>4774.0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163.0</v>
      </c>
      <c r="E46" s="2" t="n">
        <v>214.0</v>
      </c>
      <c r="F46" s="2" t="n">
        <v>1508.0</v>
      </c>
      <c r="G46" s="2" t="n">
        <v>2853.0</v>
      </c>
      <c r="H46" s="2" t="n">
        <v>1924.0</v>
      </c>
      <c r="I46" s="2" t="n">
        <v>1233.0</v>
      </c>
      <c r="J46" s="2" t="n">
        <v>650.0</v>
      </c>
      <c r="K46" s="2" t="n">
        <f si="0" t="shared"/>
        <v>8545.0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547.0</v>
      </c>
      <c r="E47" s="2" t="n">
        <v>107.0</v>
      </c>
      <c r="F47" s="2" t="n">
        <v>168.0</v>
      </c>
      <c r="G47" s="2" t="n">
        <v>258.0</v>
      </c>
      <c r="H47" s="2" t="n">
        <v>252.0</v>
      </c>
      <c r="I47" s="2" t="n">
        <v>198.0</v>
      </c>
      <c r="J47" s="2" t="n">
        <v>101.0</v>
      </c>
      <c r="K47" s="2" t="n">
        <f si="0" t="shared"/>
        <v>1631.0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192780.0</v>
      </c>
      <c r="E48" s="2" t="n">
        <f ref="E48:J48" si="7" t="shared">E47+E46+E43+E39+E25+E18</f>
        <v>335279.0</v>
      </c>
      <c r="F48" s="2" t="n">
        <f si="7" t="shared"/>
        <v>1166852.0</v>
      </c>
      <c r="G48" s="2" t="n">
        <f si="7" t="shared"/>
        <v>1282295.0</v>
      </c>
      <c r="H48" s="2" t="n">
        <f si="7" t="shared"/>
        <v>964408.0</v>
      </c>
      <c r="I48" s="2" t="n">
        <f si="7" t="shared"/>
        <v>803266.0</v>
      </c>
      <c r="J48" s="2" t="n">
        <f si="7" t="shared"/>
        <v>800272.0</v>
      </c>
      <c r="K48" s="2" t="n">
        <f si="0" t="shared"/>
        <v>5545152.0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