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<sst xmlns="http://schemas.openxmlformats.org/spreadsheetml/2006/main" count="113" uniqueCount="62">
  <si>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</si>
  <si>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</si>
  <si>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</si>
  <si>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</si>
  <si>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</si>
  <si>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</si>
  <si>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</si>
  <si>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</si>
  <si>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</si>
  <si>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</si>
  <si>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</si>
  <si>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</si>
  <si>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</si>
  <si>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</si>
  <si>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</si>
  <si>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</si>
  <si>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</si>
  <si>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</si>
  <si>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</si>
  <si>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</si>
  <si>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</si>
  <si>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</si>
  <si>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</si>
  <si>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</si>
  <si>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</si>
  <si>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</si>
  <si>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</si>
  <si>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</si>
  <si>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</si>
  <si>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</si>
  <si>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</si>
  <si>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</si>
  <si>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</si>
  <si>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</si>
  <si>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</si>
  <si>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</si>
  <si>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</si>
  <si>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</si>
  <si>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</si>
  <si>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</si>
  <si>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</si>
  <si>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</si>
  <si>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</si>
  <si>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</si>
  <si>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</si>
  <si>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</si>
  <si>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</si>
  <si>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</si>
  <si>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</si>
  <si>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</si>
  <si>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</si>
  <si>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</si>
  <si>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</si>
  <si>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</si>
  <si>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</si>
  <si>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</si>
  <si>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</si>
  <si>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113年1至9月來臺旅客人次及成長率－按居住地分
Table 1-2 Visitor Arrivals by Residence,
January-September,2024</t>
  </si>
  <si>
    <t>113年1至9月 Jan.-September., 2024</t>
  </si>
  <si>
    <t>112年1至9月 Jan.-September., 2023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</si>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</sst>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969659.0</v>
      </c>
      <c r="E4" s="5" t="n">
        <v>925978.0</v>
      </c>
      <c r="F4" s="6" t="n">
        <v>43681.0</v>
      </c>
      <c r="G4" s="5" t="n">
        <f>H4+I4</f>
        <v>846461.0</v>
      </c>
      <c r="H4" s="5" t="n">
        <v>801079.0</v>
      </c>
      <c r="I4" s="6" t="n">
        <v>45382.0</v>
      </c>
      <c r="J4" s="7" t="n">
        <f>IF(G4=0,"-",((D4/G4)-1)*100)</f>
        <v>14.554480359992962</v>
      </c>
      <c r="K4" s="7" t="n">
        <f>IF(H4=0,"-",((E4/H4)-1)*100)</f>
        <v>15.591346171850716</v>
      </c>
      <c r="L4" s="7" t="n">
        <f>IF(I4=0,"-",((F4/I4)-1)*100)</f>
        <v>-3.7481820986294156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293235.0</v>
      </c>
      <c r="E5" s="5" t="n">
        <v>285164.0</v>
      </c>
      <c r="F5" s="6" t="n">
        <v>8071.0</v>
      </c>
      <c r="G5" s="5" t="n">
        <f ref="G5:G48" si="1" t="shared">H5+I5</f>
        <v>148654.0</v>
      </c>
      <c r="H5" s="5" t="n">
        <v>142949.0</v>
      </c>
      <c r="I5" s="6" t="n">
        <v>5705.0</v>
      </c>
      <c r="J5" s="7" t="n">
        <f ref="J5:L49" si="2" t="shared">IF(G5=0,"-",((D5/G5)-1)*100)</f>
        <v>97.26008045528542</v>
      </c>
      <c r="K5" s="7" t="n">
        <f si="2" t="shared"/>
        <v>99.4865301611064</v>
      </c>
      <c r="L5" s="7" t="n">
        <f si="2" t="shared"/>
        <v>41.472392638036816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905080.0</v>
      </c>
      <c r="E6" s="5" t="n">
        <v>996.0</v>
      </c>
      <c r="F6" s="6" t="n">
        <v>904084.0</v>
      </c>
      <c r="G6" s="5" t="n">
        <f si="1" t="shared"/>
        <v>587864.0</v>
      </c>
      <c r="H6" s="5" t="n">
        <v>1122.0</v>
      </c>
      <c r="I6" s="6" t="n">
        <v>586742.0</v>
      </c>
      <c r="J6" s="7" t="n">
        <f si="2" t="shared"/>
        <v>53.960780044364</v>
      </c>
      <c r="K6" s="7" t="n">
        <f si="2" t="shared"/>
        <v>-11.229946524064172</v>
      </c>
      <c r="L6" s="7" t="n">
        <f si="2" t="shared"/>
        <v>54.08544130128745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696479.0</v>
      </c>
      <c r="E7" s="5" t="n">
        <v>1536.0</v>
      </c>
      <c r="F7" s="6" t="n">
        <v>694943.0</v>
      </c>
      <c r="G7" s="5" t="n">
        <f si="1" t="shared"/>
        <v>479266.0</v>
      </c>
      <c r="H7" s="5" t="n">
        <v>1735.0</v>
      </c>
      <c r="I7" s="6" t="n">
        <v>477531.0</v>
      </c>
      <c r="J7" s="7" t="n">
        <f si="2" t="shared"/>
        <v>45.3220132452542</v>
      </c>
      <c r="K7" s="7" t="n">
        <f si="2" t="shared"/>
        <v>-11.469740634005765</v>
      </c>
      <c r="L7" s="7" t="n">
        <f si="2" t="shared"/>
        <v>45.528353133095024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28633.0</v>
      </c>
      <c r="E8" s="5" t="n">
        <v>13.0</v>
      </c>
      <c r="F8" s="6" t="n">
        <v>28620.0</v>
      </c>
      <c r="G8" s="5" t="n">
        <f si="1" t="shared"/>
        <v>23588.0</v>
      </c>
      <c r="H8" s="5" t="n">
        <v>19.0</v>
      </c>
      <c r="I8" s="6" t="n">
        <v>23569.0</v>
      </c>
      <c r="J8" s="7" t="n">
        <f si="2" t="shared"/>
        <v>21.387993895200943</v>
      </c>
      <c r="K8" s="7" t="n">
        <f si="2" t="shared"/>
        <v>-31.57894736842105</v>
      </c>
      <c r="L8" s="7" t="n">
        <f si="2" t="shared"/>
        <v>21.43069285926429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13655.0</v>
      </c>
      <c r="E9" s="5" t="n">
        <v>66.0</v>
      </c>
      <c r="F9" s="6" t="n">
        <v>13589.0</v>
      </c>
      <c r="G9" s="5" t="n">
        <f si="1" t="shared"/>
        <v>11397.0</v>
      </c>
      <c r="H9" s="5" t="n">
        <v>73.0</v>
      </c>
      <c r="I9" s="6" t="n">
        <v>11324.0</v>
      </c>
      <c r="J9" s="7" t="n">
        <f si="2" t="shared"/>
        <v>19.812231288935678</v>
      </c>
      <c r="K9" s="7" t="n">
        <f si="2" t="shared"/>
        <v>-9.589041095890416</v>
      </c>
      <c r="L9" s="7" t="n">
        <f si="2" t="shared"/>
        <v>20.001766160367353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309743.0</v>
      </c>
      <c r="E10" s="5" t="n">
        <v>553.0</v>
      </c>
      <c r="F10" s="6" t="n">
        <v>309190.0</v>
      </c>
      <c r="G10" s="5" t="n">
        <f si="1" t="shared"/>
        <v>283672.0</v>
      </c>
      <c r="H10" s="5" t="n">
        <v>478.0</v>
      </c>
      <c r="I10" s="6" t="n">
        <v>283194.0</v>
      </c>
      <c r="J10" s="7" t="n">
        <f si="2" t="shared"/>
        <v>9.190544008573287</v>
      </c>
      <c r="K10" s="7" t="n">
        <f si="2" t="shared"/>
        <v>15.690376569037667</v>
      </c>
      <c r="L10" s="7" t="n">
        <f si="2" t="shared"/>
        <v>9.179573013552545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283988.0</v>
      </c>
      <c r="E11" s="5" t="n">
        <v>315.0</v>
      </c>
      <c r="F11" s="6" t="n">
        <v>283673.0</v>
      </c>
      <c r="G11" s="5" t="n">
        <f si="1" t="shared"/>
        <v>279766.0</v>
      </c>
      <c r="H11" s="5" t="n">
        <v>356.0</v>
      </c>
      <c r="I11" s="6" t="n">
        <v>279410.0</v>
      </c>
      <c r="J11" s="7" t="n">
        <f si="2" t="shared"/>
        <v>1.509118334608206</v>
      </c>
      <c r="K11" s="7" t="n">
        <f si="2" t="shared"/>
        <v>-11.51685393258427</v>
      </c>
      <c r="L11" s="7" t="n">
        <f si="2" t="shared"/>
        <v>1.5257148992519953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169563.0</v>
      </c>
      <c r="E12" s="5" t="n">
        <v>186.0</v>
      </c>
      <c r="F12" s="6" t="n">
        <v>169377.0</v>
      </c>
      <c r="G12" s="5" t="n">
        <f si="1" t="shared"/>
        <v>147509.0</v>
      </c>
      <c r="H12" s="5" t="n">
        <v>253.0</v>
      </c>
      <c r="I12" s="6" t="n">
        <v>147256.0</v>
      </c>
      <c r="J12" s="7" t="n">
        <f si="2" t="shared"/>
        <v>14.950952145292828</v>
      </c>
      <c r="K12" s="7" t="n">
        <f si="2" t="shared"/>
        <v>-26.48221343873518</v>
      </c>
      <c r="L12" s="7" t="n">
        <f si="2" t="shared"/>
        <v>15.022138316944634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332847.0</v>
      </c>
      <c r="E13" s="5" t="n">
        <v>1147.0</v>
      </c>
      <c r="F13" s="6" t="n">
        <v>331700.0</v>
      </c>
      <c r="G13" s="5" t="n">
        <f si="1" t="shared"/>
        <v>242569.0</v>
      </c>
      <c r="H13" s="5" t="n">
        <v>1208.0</v>
      </c>
      <c r="I13" s="6" t="n">
        <v>241361.0</v>
      </c>
      <c r="J13" s="7" t="n">
        <f si="2" t="shared"/>
        <v>37.2174515292556</v>
      </c>
      <c r="K13" s="7" t="n">
        <f si="2" t="shared"/>
        <v>-5.049668874172186</v>
      </c>
      <c r="L13" s="7" t="n">
        <f si="2" t="shared"/>
        <v>37.42899639958404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285935.0</v>
      </c>
      <c r="E14" s="5" t="n">
        <v>299.0</v>
      </c>
      <c r="F14" s="6" t="n">
        <v>285636.0</v>
      </c>
      <c r="G14" s="5" t="n">
        <f si="1" t="shared"/>
        <v>264846.0</v>
      </c>
      <c r="H14" s="5" t="n">
        <v>409.0</v>
      </c>
      <c r="I14" s="6" t="n">
        <v>264437.0</v>
      </c>
      <c r="J14" s="7" t="n">
        <f si="2" t="shared"/>
        <v>7.962740611525199</v>
      </c>
      <c r="K14" s="7" t="n">
        <f si="2" t="shared"/>
        <v>-26.894865525672373</v>
      </c>
      <c r="L14" s="7" t="n">
        <f si="2" t="shared"/>
        <v>8.01665425035074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285534.0</v>
      </c>
      <c r="E15" s="5" t="n">
        <v>1026.0</v>
      </c>
      <c r="F15" s="6" t="n">
        <v>284508.0</v>
      </c>
      <c r="G15" s="5" t="n">
        <f si="1" t="shared"/>
        <v>299504.0</v>
      </c>
      <c r="H15" s="5" t="n">
        <v>1532.0</v>
      </c>
      <c r="I15" s="6" t="n">
        <v>297972.0</v>
      </c>
      <c r="J15" s="7" t="n">
        <f si="2" t="shared"/>
        <v>-4.664378439019179</v>
      </c>
      <c r="K15" s="7" t="n">
        <f si="2" t="shared"/>
        <v>-33.02872062663186</v>
      </c>
      <c r="L15" s="7" t="n">
        <f si="2" t="shared"/>
        <v>-4.51854536667875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18915.0</v>
      </c>
      <c r="E16" s="5" t="n">
        <f si="3" t="shared"/>
        <v>289.0</v>
      </c>
      <c r="F16" s="5" t="n">
        <f si="3" t="shared"/>
        <v>18626.0</v>
      </c>
      <c r="G16" s="5" t="n">
        <f si="3" t="shared"/>
        <v>15306.0</v>
      </c>
      <c r="H16" s="5" t="n">
        <f si="3" t="shared"/>
        <v>251.0</v>
      </c>
      <c r="I16" s="5" t="n">
        <f si="3" t="shared"/>
        <v>15055.0</v>
      </c>
      <c r="J16" s="7" t="n">
        <f si="2" t="shared"/>
        <v>23.57898863190906</v>
      </c>
      <c r="K16" s="7" t="n">
        <f si="2" t="shared"/>
        <v>15.139442231075705</v>
      </c>
      <c r="L16" s="7" t="n">
        <f si="2" t="shared"/>
        <v>23.71969445366988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1686525.0</v>
      </c>
      <c r="E17" s="5" t="n">
        <v>3815.0</v>
      </c>
      <c r="F17" s="6" t="n">
        <v>1682710.0</v>
      </c>
      <c r="G17" s="5" t="n">
        <f si="1" t="shared"/>
        <v>1533172.0</v>
      </c>
      <c r="H17" s="5" t="n">
        <v>4487.0</v>
      </c>
      <c r="I17" s="6" t="n">
        <v>1528685.0</v>
      </c>
      <c r="J17" s="7" t="n">
        <f si="2" t="shared"/>
        <v>10.002335028294285</v>
      </c>
      <c r="K17" s="7" t="n">
        <f si="2" t="shared"/>
        <v>-14.97659906396256</v>
      </c>
      <c r="L17" s="7" t="n">
        <f si="2" t="shared"/>
        <v>10.075653257538342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48897.0</v>
      </c>
      <c r="E18" s="5" t="n">
        <f si="4" t="shared"/>
        <v>29.0</v>
      </c>
      <c r="F18" s="5" t="n">
        <f si="4" t="shared"/>
        <v>48868.0</v>
      </c>
      <c r="G18" s="5" t="n">
        <f si="4" t="shared"/>
        <v>19415.0</v>
      </c>
      <c r="H18" s="5" t="n">
        <f si="4" t="shared"/>
        <v>23.0</v>
      </c>
      <c r="I18" s="5" t="n">
        <f si="4" t="shared"/>
        <v>19392.0</v>
      </c>
      <c r="J18" s="7" t="n">
        <f si="2" t="shared"/>
        <v>151.85166108678857</v>
      </c>
      <c r="K18" s="7" t="n">
        <f si="2" t="shared"/>
        <v>26.086956521739136</v>
      </c>
      <c r="L18" s="7" t="n">
        <f si="2" t="shared"/>
        <v>152.00082508250827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4642163.0</v>
      </c>
      <c r="E19" s="5" t="n">
        <v>1217597.0</v>
      </c>
      <c r="F19" s="6" t="n">
        <v>3424566.0</v>
      </c>
      <c r="G19" s="5" t="n">
        <f si="1" t="shared"/>
        <v>3649817.0</v>
      </c>
      <c r="H19" s="5" t="n">
        <v>951487.0</v>
      </c>
      <c r="I19" s="6" t="n">
        <v>2698330.0</v>
      </c>
      <c r="J19" s="7" t="n">
        <f si="2" t="shared"/>
        <v>27.188924814586592</v>
      </c>
      <c r="K19" s="7" t="n">
        <f si="2" t="shared"/>
        <v>27.967801977326022</v>
      </c>
      <c r="L19" s="7" t="n">
        <f si="2" t="shared"/>
        <v>26.91427660812429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79058.0</v>
      </c>
      <c r="E20" s="5" t="n">
        <v>479.0</v>
      </c>
      <c r="F20" s="6" t="n">
        <v>78579.0</v>
      </c>
      <c r="G20" s="5" t="n">
        <f si="1" t="shared"/>
        <v>61061.0</v>
      </c>
      <c r="H20" s="5" t="n">
        <v>636.0</v>
      </c>
      <c r="I20" s="6" t="n">
        <v>60425.0</v>
      </c>
      <c r="J20" s="7" t="n">
        <f si="2" t="shared"/>
        <v>29.473804883640952</v>
      </c>
      <c r="K20" s="7" t="n">
        <f si="2" t="shared"/>
        <v>-24.68553459119497</v>
      </c>
      <c r="L20" s="7" t="n">
        <f si="2" t="shared"/>
        <v>30.043856019859327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455577.0</v>
      </c>
      <c r="E21" s="5" t="n">
        <v>4716.0</v>
      </c>
      <c r="F21" s="6" t="n">
        <v>450861.0</v>
      </c>
      <c r="G21" s="5" t="n">
        <f si="1" t="shared"/>
        <v>355063.0</v>
      </c>
      <c r="H21" s="5" t="n">
        <v>5609.0</v>
      </c>
      <c r="I21" s="6" t="n">
        <v>349454.0</v>
      </c>
      <c r="J21" s="7" t="n">
        <f si="2" t="shared"/>
        <v>28.30877900541593</v>
      </c>
      <c r="K21" s="7" t="n">
        <f si="2" t="shared"/>
        <v>-15.920841504724548</v>
      </c>
      <c r="L21" s="7" t="n">
        <f si="2" t="shared"/>
        <v>29.01869773990282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3158.0</v>
      </c>
      <c r="E22" s="5" t="n">
        <v>14.0</v>
      </c>
      <c r="F22" s="6" t="n">
        <v>3144.0</v>
      </c>
      <c r="G22" s="5" t="n">
        <f si="1" t="shared"/>
        <v>2316.0</v>
      </c>
      <c r="H22" s="5" t="n">
        <v>17.0</v>
      </c>
      <c r="I22" s="6" t="n">
        <v>2299.0</v>
      </c>
      <c r="J22" s="7" t="n">
        <f si="2" t="shared"/>
        <v>36.35578583765113</v>
      </c>
      <c r="K22" s="7" t="n">
        <f si="2" t="shared"/>
        <v>-17.647058823529417</v>
      </c>
      <c r="L22" s="7" t="n">
        <f si="2" t="shared"/>
        <v>36.75511091779033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3024.0</v>
      </c>
      <c r="E23" s="5" t="n">
        <v>130.0</v>
      </c>
      <c r="F23" s="6" t="n">
        <v>2894.0</v>
      </c>
      <c r="G23" s="5" t="n">
        <f si="1" t="shared"/>
        <v>2182.0</v>
      </c>
      <c r="H23" s="5" t="n">
        <v>127.0</v>
      </c>
      <c r="I23" s="6" t="n">
        <v>2055.0</v>
      </c>
      <c r="J23" s="7" t="n">
        <f si="2" t="shared"/>
        <v>38.588450962419806</v>
      </c>
      <c r="K23" s="7" t="n">
        <f si="2" t="shared"/>
        <v>2.3622047244094446</v>
      </c>
      <c r="L23" s="7" t="n">
        <f si="2" t="shared"/>
        <v>40.8272506082725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819.0</v>
      </c>
      <c r="E24" s="5" t="n">
        <v>63.0</v>
      </c>
      <c r="F24" s="6" t="n">
        <v>756.0</v>
      </c>
      <c r="G24" s="5" t="n">
        <f si="1" t="shared"/>
        <v>584.0</v>
      </c>
      <c r="H24" s="5" t="n">
        <v>58.0</v>
      </c>
      <c r="I24" s="6" t="n">
        <v>526.0</v>
      </c>
      <c r="J24" s="7" t="n">
        <f si="2" t="shared"/>
        <v>40.23972602739727</v>
      </c>
      <c r="K24" s="7" t="n">
        <f si="2" t="shared"/>
        <v>8.62068965517242</v>
      </c>
      <c r="L24" s="7" t="n">
        <f si="2" t="shared"/>
        <v>43.726235741444874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9027.0</v>
      </c>
      <c r="E25" s="5" t="n">
        <f si="5" t="shared"/>
        <v>107.0</v>
      </c>
      <c r="F25" s="5" t="n">
        <f si="5" t="shared"/>
        <v>8920.0</v>
      </c>
      <c r="G25" s="5" t="n">
        <f si="5" t="shared"/>
        <v>8045.0</v>
      </c>
      <c r="H25" s="5" t="n">
        <f si="5" t="shared"/>
        <v>144.0</v>
      </c>
      <c r="I25" s="5" t="n">
        <f si="5" t="shared"/>
        <v>7901.0</v>
      </c>
      <c r="J25" s="7" t="n">
        <f si="2" t="shared"/>
        <v>12.20633934120572</v>
      </c>
      <c r="K25" s="7" t="n">
        <f si="2" t="shared"/>
        <v>-25.694444444444443</v>
      </c>
      <c r="L25" s="7" t="n">
        <f si="2" t="shared"/>
        <v>12.897101632704722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550663.0</v>
      </c>
      <c r="E26" s="5" t="n">
        <v>5509.0</v>
      </c>
      <c r="F26" s="6" t="n">
        <v>545154.0</v>
      </c>
      <c r="G26" s="5" t="n">
        <f si="1" t="shared"/>
        <v>429251.0</v>
      </c>
      <c r="H26" s="5" t="n">
        <v>6591.0</v>
      </c>
      <c r="I26" s="6" t="n">
        <v>422660.0</v>
      </c>
      <c r="J26" s="7" t="n">
        <f si="2" t="shared"/>
        <v>28.28461669279745</v>
      </c>
      <c r="K26" s="7" t="n">
        <f si="2" t="shared"/>
        <v>-16.416325292064936</v>
      </c>
      <c r="L26" s="7" t="n">
        <f si="2" t="shared"/>
        <v>28.981687408318745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5612.0</v>
      </c>
      <c r="E27" s="5" t="n">
        <v>26.0</v>
      </c>
      <c r="F27" s="6" t="n">
        <v>5586.0</v>
      </c>
      <c r="G27" s="5" t="n">
        <f si="1" t="shared"/>
        <v>4581.0</v>
      </c>
      <c r="H27" s="5" t="n">
        <v>49.0</v>
      </c>
      <c r="I27" s="6" t="n">
        <v>4532.0</v>
      </c>
      <c r="J27" s="7" t="n">
        <f si="2" t="shared"/>
        <v>22.506003056101285</v>
      </c>
      <c r="K27" s="7" t="n">
        <f si="2" t="shared"/>
        <v>-46.93877551020408</v>
      </c>
      <c r="L27" s="7" t="n">
        <f si="2" t="shared"/>
        <v>23.256840247131507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35982.0</v>
      </c>
      <c r="E28" s="5" t="n">
        <v>110.0</v>
      </c>
      <c r="F28" s="6" t="n">
        <v>35872.0</v>
      </c>
      <c r="G28" s="5" t="n">
        <f si="1" t="shared"/>
        <v>29570.0</v>
      </c>
      <c r="H28" s="5" t="n">
        <v>171.0</v>
      </c>
      <c r="I28" s="6" t="n">
        <v>29399.0</v>
      </c>
      <c r="J28" s="7" t="n">
        <f si="2" t="shared"/>
        <v>21.68413933040243</v>
      </c>
      <c r="K28" s="7" t="n">
        <f si="2" t="shared"/>
        <v>-35.672514619883046</v>
      </c>
      <c r="L28" s="7" t="n">
        <f si="2" t="shared"/>
        <v>22.017755705976395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54614.0</v>
      </c>
      <c r="E29" s="5" t="n">
        <v>89.0</v>
      </c>
      <c r="F29" s="6" t="n">
        <v>54525.0</v>
      </c>
      <c r="G29" s="5" t="n">
        <f si="1" t="shared"/>
        <v>42294.0</v>
      </c>
      <c r="H29" s="5" t="n">
        <v>135.0</v>
      </c>
      <c r="I29" s="6" t="n">
        <v>42159.0</v>
      </c>
      <c r="J29" s="7" t="n">
        <f si="2" t="shared"/>
        <v>29.129427341939753</v>
      </c>
      <c r="K29" s="7" t="n">
        <f si="2" t="shared"/>
        <v>-34.074074074074076</v>
      </c>
      <c r="L29" s="7" t="n">
        <f si="2" t="shared"/>
        <v>29.331815270760696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12265.0</v>
      </c>
      <c r="E30" s="5" t="n">
        <v>15.0</v>
      </c>
      <c r="F30" s="6" t="n">
        <v>12250.0</v>
      </c>
      <c r="G30" s="5" t="n">
        <f si="1" t="shared"/>
        <v>10017.0</v>
      </c>
      <c r="H30" s="5" t="n">
        <v>26.0</v>
      </c>
      <c r="I30" s="6" t="n">
        <v>9991.0</v>
      </c>
      <c r="J30" s="7" t="n">
        <f si="2" t="shared"/>
        <v>22.441848856943203</v>
      </c>
      <c r="K30" s="7" t="n">
        <f si="2" t="shared"/>
        <v>-42.307692307692314</v>
      </c>
      <c r="L30" s="7" t="n">
        <f si="2" t="shared"/>
        <v>22.61034931438295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17431.0</v>
      </c>
      <c r="E31" s="5" t="n">
        <v>21.0</v>
      </c>
      <c r="F31" s="6" t="n">
        <v>17410.0</v>
      </c>
      <c r="G31" s="5" t="n">
        <f si="1" t="shared"/>
        <v>15009.0</v>
      </c>
      <c r="H31" s="5" t="n">
        <v>43.0</v>
      </c>
      <c r="I31" s="6" t="n">
        <v>14966.0</v>
      </c>
      <c r="J31" s="7" t="n">
        <f si="2" t="shared"/>
        <v>16.136984475981087</v>
      </c>
      <c r="K31" s="7" t="n">
        <f si="2" t="shared"/>
        <v>-51.162790697674424</v>
      </c>
      <c r="L31" s="7" t="n">
        <f si="2" t="shared"/>
        <v>16.33034879059201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8667.0</v>
      </c>
      <c r="E32" s="5" t="n">
        <v>45.0</v>
      </c>
      <c r="F32" s="6" t="n">
        <v>8622.0</v>
      </c>
      <c r="G32" s="5" t="n">
        <f si="1" t="shared"/>
        <v>6624.0</v>
      </c>
      <c r="H32" s="5" t="n">
        <v>99.0</v>
      </c>
      <c r="I32" s="6" t="n">
        <v>6525.0</v>
      </c>
      <c r="J32" s="7" t="n">
        <f si="2" t="shared"/>
        <v>30.842391304347828</v>
      </c>
      <c r="K32" s="7" t="n">
        <f si="2" t="shared"/>
        <v>-54.54545454545454</v>
      </c>
      <c r="L32" s="7" t="n">
        <f si="2" t="shared"/>
        <v>32.13793103448277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9179.0</v>
      </c>
      <c r="E33" s="5" t="n">
        <v>37.0</v>
      </c>
      <c r="F33" s="6" t="n">
        <v>9142.0</v>
      </c>
      <c r="G33" s="5" t="n">
        <f si="1" t="shared"/>
        <v>6747.0</v>
      </c>
      <c r="H33" s="5" t="n">
        <v>45.0</v>
      </c>
      <c r="I33" s="6" t="n">
        <v>6702.0</v>
      </c>
      <c r="J33" s="7" t="n">
        <f si="2" t="shared"/>
        <v>36.04564991848229</v>
      </c>
      <c r="K33" s="7" t="n">
        <f si="2" t="shared"/>
        <v>-17.777777777777782</v>
      </c>
      <c r="L33" s="7" t="n">
        <f si="2" t="shared"/>
        <v>36.407042673828705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49541.0</v>
      </c>
      <c r="E34" s="5" t="n">
        <v>261.0</v>
      </c>
      <c r="F34" s="6" t="n">
        <v>49280.0</v>
      </c>
      <c r="G34" s="5" t="n">
        <f si="1" t="shared"/>
        <v>42759.0</v>
      </c>
      <c r="H34" s="5" t="n">
        <v>317.0</v>
      </c>
      <c r="I34" s="6" t="n">
        <v>42442.0</v>
      </c>
      <c r="J34" s="7" t="n">
        <f si="2" t="shared"/>
        <v>15.860988329942227</v>
      </c>
      <c r="K34" s="7" t="n">
        <f si="2" t="shared"/>
        <v>-17.665615141955836</v>
      </c>
      <c r="L34" s="7" t="n">
        <f si="2" t="shared"/>
        <v>16.11139908581123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7156.0</v>
      </c>
      <c r="E35" s="5" t="n">
        <v>4.0</v>
      </c>
      <c r="F35" s="6" t="n">
        <v>7152.0</v>
      </c>
      <c r="G35" s="5" t="n">
        <f si="1" t="shared"/>
        <v>5968.0</v>
      </c>
      <c r="H35" s="5" t="n">
        <v>17.0</v>
      </c>
      <c r="I35" s="6" t="n">
        <v>5951.0</v>
      </c>
      <c r="J35" s="7" t="n">
        <f si="2" t="shared"/>
        <v>19.90616621983914</v>
      </c>
      <c r="K35" s="7" t="n">
        <f si="2" t="shared"/>
        <v>-76.47058823529412</v>
      </c>
      <c r="L35" s="7" t="n">
        <f si="2" t="shared"/>
        <v>20.18148210384809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1219.0</v>
      </c>
      <c r="E36" s="5" t="n">
        <v>0.0</v>
      </c>
      <c r="F36" s="6" t="n">
        <v>1219.0</v>
      </c>
      <c r="G36" s="5" t="n">
        <f si="1" t="shared"/>
        <v>1039.0</v>
      </c>
      <c r="H36" s="5" t="n">
        <v>1.0</v>
      </c>
      <c r="I36" s="6" t="n">
        <v>1038.0</v>
      </c>
      <c r="J36" s="7" t="n">
        <f si="2" t="shared"/>
        <v>17.32435033686237</v>
      </c>
      <c r="K36" s="7" t="n">
        <f si="2" t="shared"/>
        <v>-100.0</v>
      </c>
      <c r="L36" s="7" t="n">
        <f si="2" t="shared"/>
        <v>17.437379576107894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4730.0</v>
      </c>
      <c r="E37" s="5" t="n">
        <v>17.0</v>
      </c>
      <c r="F37" s="6" t="n">
        <v>4713.0</v>
      </c>
      <c r="G37" s="5" t="n">
        <f si="1" t="shared"/>
        <v>4192.0</v>
      </c>
      <c r="H37" s="5" t="n">
        <v>22.0</v>
      </c>
      <c r="I37" s="6" t="n">
        <v>4170.0</v>
      </c>
      <c r="J37" s="7" t="n">
        <f si="2" t="shared"/>
        <v>12.833969465648853</v>
      </c>
      <c r="K37" s="7" t="n">
        <f si="2" t="shared"/>
        <v>-22.72727272727273</v>
      </c>
      <c r="L37" s="7" t="n">
        <f si="2" t="shared"/>
        <v>13.021582733812952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5032.0</v>
      </c>
      <c r="E38" s="5" t="n">
        <v>17.0</v>
      </c>
      <c r="F38" s="6" t="n">
        <v>5015.0</v>
      </c>
      <c r="G38" s="5" t="n">
        <f si="1" t="shared"/>
        <v>4106.0</v>
      </c>
      <c r="H38" s="5" t="n">
        <v>9.0</v>
      </c>
      <c r="I38" s="6" t="n">
        <v>4097.0</v>
      </c>
      <c r="J38" s="7" t="n">
        <f si="2" t="shared"/>
        <v>22.552362396492942</v>
      </c>
      <c r="K38" s="7" t="n">
        <f si="2" t="shared"/>
        <v>88.88888888888889</v>
      </c>
      <c r="L38" s="7" t="n">
        <f si="2" t="shared"/>
        <v>22.406639004149387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42042.0</v>
      </c>
      <c r="E39" s="5" t="n">
        <f si="6" t="shared"/>
        <v>48.0</v>
      </c>
      <c r="F39" s="5" t="n">
        <f si="6" t="shared"/>
        <v>41994.0</v>
      </c>
      <c r="G39" s="5" t="n">
        <f si="6" t="shared"/>
        <v>34877.0</v>
      </c>
      <c r="H39" s="5" t="n">
        <f si="6" t="shared"/>
        <v>45.0</v>
      </c>
      <c r="I39" s="5" t="n">
        <f si="6" t="shared"/>
        <v>34832.0</v>
      </c>
      <c r="J39" s="7" t="n">
        <f si="2" t="shared"/>
        <v>20.543624738366262</v>
      </c>
      <c r="K39" s="7" t="n">
        <f si="2" t="shared"/>
        <v>6.666666666666665</v>
      </c>
      <c r="L39" s="7" t="n">
        <f si="2" t="shared"/>
        <v>20.561552595314648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253470.0</v>
      </c>
      <c r="E40" s="5" t="n">
        <v>690.0</v>
      </c>
      <c r="F40" s="6" t="n">
        <v>252780.0</v>
      </c>
      <c r="G40" s="5" t="n">
        <f si="1" t="shared"/>
        <v>207783.0</v>
      </c>
      <c r="H40" s="5" t="n">
        <v>979.0</v>
      </c>
      <c r="I40" s="6" t="n">
        <v>206804.0</v>
      </c>
      <c r="J40" s="7" t="n">
        <f si="2" t="shared"/>
        <v>21.987843086296756</v>
      </c>
      <c r="K40" s="7" t="n">
        <f si="2" t="shared"/>
        <v>-29.519918283963232</v>
      </c>
      <c r="L40" s="7" t="n">
        <f si="2" t="shared"/>
        <v>22.231678304094693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75559.0</v>
      </c>
      <c r="E41" s="5" t="n">
        <v>260.0</v>
      </c>
      <c r="F41" s="6" t="n">
        <v>75299.0</v>
      </c>
      <c r="G41" s="5" t="n">
        <f si="1" t="shared"/>
        <v>54702.0</v>
      </c>
      <c r="H41" s="5" t="n">
        <v>477.0</v>
      </c>
      <c r="I41" s="6" t="n">
        <v>54225.0</v>
      </c>
      <c r="J41" s="7" t="n">
        <f si="2" t="shared"/>
        <v>38.12840481152426</v>
      </c>
      <c r="K41" s="7" t="n">
        <f si="2" t="shared"/>
        <v>-45.49266247379455</v>
      </c>
      <c r="L41" s="7" t="n">
        <f si="2" t="shared"/>
        <v>38.86399262332871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11564.0</v>
      </c>
      <c r="E42" s="5" t="n">
        <v>58.0</v>
      </c>
      <c r="F42" s="6" t="n">
        <v>11506.0</v>
      </c>
      <c r="G42" s="5" t="n">
        <f si="1" t="shared"/>
        <v>9766.0</v>
      </c>
      <c r="H42" s="5" t="n">
        <v>90.0</v>
      </c>
      <c r="I42" s="6" t="n">
        <v>9676.0</v>
      </c>
      <c r="J42" s="7" t="n">
        <f si="2" t="shared"/>
        <v>18.41081302477985</v>
      </c>
      <c r="K42" s="7" t="n">
        <f si="2" t="shared"/>
        <v>-35.55555555555555</v>
      </c>
      <c r="L42" s="7" t="n">
        <f si="2" t="shared"/>
        <v>18.912773873501454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1557.0</v>
      </c>
      <c r="E43" s="5" t="n">
        <f si="7" t="shared"/>
        <v>3.0</v>
      </c>
      <c r="F43" s="5" t="n">
        <f si="7" t="shared"/>
        <v>1554.0</v>
      </c>
      <c r="G43" s="5" t="n">
        <f si="7" t="shared"/>
        <v>1393.0</v>
      </c>
      <c r="H43" s="5" t="n">
        <f si="7" t="shared"/>
        <v>7.0</v>
      </c>
      <c r="I43" s="5" t="n">
        <f si="7" t="shared"/>
        <v>1386.0</v>
      </c>
      <c r="J43" s="7" t="n">
        <f si="2" t="shared"/>
        <v>11.773151471643928</v>
      </c>
      <c r="K43" s="7" t="n">
        <f si="2" t="shared"/>
        <v>-57.14285714285714</v>
      </c>
      <c r="L43" s="7" t="n">
        <f si="2" t="shared"/>
        <v>12.12121212121211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88680.0</v>
      </c>
      <c r="E44" s="5" t="n">
        <v>321.0</v>
      </c>
      <c r="F44" s="6" t="n">
        <v>88359.0</v>
      </c>
      <c r="G44" s="5" t="n">
        <f si="1" t="shared"/>
        <v>65861.0</v>
      </c>
      <c r="H44" s="5" t="n">
        <v>574.0</v>
      </c>
      <c r="I44" s="6" t="n">
        <v>65287.0</v>
      </c>
      <c r="J44" s="7" t="n">
        <f si="2" t="shared"/>
        <v>34.64721155160111</v>
      </c>
      <c r="K44" s="7" t="n">
        <f si="2" t="shared"/>
        <v>-44.07665505226481</v>
      </c>
      <c r="L44" s="7" t="n">
        <f si="2" t="shared"/>
        <v>35.3393478027785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3771.0</v>
      </c>
      <c r="E45" s="5" t="n">
        <v>41.0</v>
      </c>
      <c r="F45" s="6" t="n">
        <v>3730.0</v>
      </c>
      <c r="G45" s="5" t="n">
        <f si="1" t="shared"/>
        <v>3308.0</v>
      </c>
      <c r="H45" s="5" t="n">
        <v>69.0</v>
      </c>
      <c r="I45" s="6" t="n">
        <v>3239.0</v>
      </c>
      <c r="J45" s="7" t="n">
        <f si="2" t="shared"/>
        <v>13.996372430471581</v>
      </c>
      <c r="K45" s="7" t="n">
        <f si="2" t="shared"/>
        <v>-40.57971014492754</v>
      </c>
      <c r="L45" s="7" t="n">
        <f si="2" t="shared"/>
        <v>15.158999691262732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4774.0</v>
      </c>
      <c r="E46" s="5" t="n">
        <f si="8" t="shared"/>
        <v>27.0</v>
      </c>
      <c r="F46" s="5" t="n">
        <f si="8" t="shared"/>
        <v>4747.0</v>
      </c>
      <c r="G46" s="5" t="n">
        <f si="8" t="shared"/>
        <v>3528.0</v>
      </c>
      <c r="H46" s="5" t="n">
        <f si="8" t="shared"/>
        <v>47.0</v>
      </c>
      <c r="I46" s="5" t="n">
        <f si="8" t="shared"/>
        <v>3481.0</v>
      </c>
      <c r="J46" s="7" t="n">
        <f si="2" t="shared"/>
        <v>35.31746031746032</v>
      </c>
      <c r="K46" s="7" t="n">
        <f si="2" t="shared"/>
        <v>-42.553191489361694</v>
      </c>
      <c r="L46" s="7" t="n">
        <f si="2" t="shared"/>
        <v>36.36885952312554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8545.0</v>
      </c>
      <c r="E47" s="5" t="n">
        <v>68.0</v>
      </c>
      <c r="F47" s="6" t="n">
        <v>8477.0</v>
      </c>
      <c r="G47" s="5" t="n">
        <f si="1" t="shared"/>
        <v>6836.0</v>
      </c>
      <c r="H47" s="5" t="n">
        <v>116.0</v>
      </c>
      <c r="I47" s="6" t="n">
        <v>6720.0</v>
      </c>
      <c r="J47" s="7" t="n">
        <f si="2" t="shared"/>
        <v>25.0</v>
      </c>
      <c r="K47" s="7" t="n">
        <f si="2" t="shared"/>
        <v>-41.379310344827594</v>
      </c>
      <c r="L47" s="7" t="n">
        <f si="2" t="shared"/>
        <v>26.145833333333336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1631.0</v>
      </c>
      <c r="E48" s="5" t="n">
        <v>797.0</v>
      </c>
      <c r="F48" s="12" t="n">
        <v>834.0</v>
      </c>
      <c r="G48" s="5" t="n">
        <f si="1" t="shared"/>
        <v>1884.0</v>
      </c>
      <c r="H48" s="13" t="n">
        <v>1026.0</v>
      </c>
      <c r="I48" s="12" t="n">
        <v>858.0</v>
      </c>
      <c r="J48" s="14" t="n">
        <f si="2" t="shared"/>
        <v>-13.428874734607222</v>
      </c>
      <c r="K48" s="14" t="n">
        <f si="2" t="shared"/>
        <v>-22.319688109161795</v>
      </c>
      <c r="L48" s="14" t="n">
        <f si="2" t="shared"/>
        <v>-2.7972027972028024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5545152.0</v>
      </c>
      <c r="E49" s="5" t="n">
        <f ref="E49:I49" si="9" t="shared">E19+E26+E40+E44+E47+E48</f>
        <v>1224982.0</v>
      </c>
      <c r="F49" s="5" t="n">
        <f si="9" t="shared"/>
        <v>4320170.0</v>
      </c>
      <c r="G49" s="5" t="n">
        <f si="9" t="shared"/>
        <v>4361432.0</v>
      </c>
      <c r="H49" s="5" t="n">
        <f si="9" t="shared"/>
        <v>960773.0</v>
      </c>
      <c r="I49" s="5" t="n">
        <f si="9" t="shared"/>
        <v>3400659.0</v>
      </c>
      <c r="J49" s="7" t="n">
        <f si="2" t="shared"/>
        <v>27.14062720684398</v>
      </c>
      <c r="K49" s="7" t="n">
        <f si="2" t="shared"/>
        <v>27.499627903781644</v>
      </c>
      <c r="L49" s="7" t="n">
        <f si="2" t="shared"/>
        <v>27.0392003432276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