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<sst xmlns="http://schemas.openxmlformats.org/spreadsheetml/2006/main" count="109" uniqueCount="64">
  <si>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</si>
  <si>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</si>
  <si>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</si>
  <si>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</si>
  <si>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</si>
  <si>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</si>
  <si>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</si>
  <si>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</si>
  <si>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</si>
  <si>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</si>
  <si>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</si>
  <si>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</si>
  <si>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</si>
  <si>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</si>
  <si>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</si>
  <si>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</si>
  <si>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</si>
  <si>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</si>
  <si>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</si>
  <si>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</si>
  <si>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</si>
  <si>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</si>
  <si>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</si>
  <si>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</si>
  <si>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</si>
  <si>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</si>
  <si>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</si>
  <si>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</si>
  <si>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</si>
  <si>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</si>
  <si>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</si>
  <si>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</si>
  <si>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</si>
  <si>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</si>
  <si>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</si>
  <si>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</si>
  <si>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</si>
  <si>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</si>
  <si>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</si>
  <si>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</si>
  <si>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</si>
  <si>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</si>
  <si>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</si>
  <si>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</si>
  <si>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</si>
  <si>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</si>
  <si>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</si>
  <si>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</si>
  <si>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</si>
  <si>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</si>
  <si>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</si>
  <si>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</si>
  <si>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</si>
  <si>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</si>
  <si>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</si>
  <si>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</si>
  <si>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</si>
  <si>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</si>
  <si>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</si>
  <si>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</si>
  <si>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</si>
  <si>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</si>
  <si>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113年8月來臺旅客人次－按年齡分
Table 1-5   Visitor Arrivals by Age,
August,2024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</si>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</sst>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11937.0</v>
      </c>
      <c r="E3" s="2" t="n">
        <v>18633.0</v>
      </c>
      <c r="F3" s="2" t="n">
        <v>29834.0</v>
      </c>
      <c r="G3" s="2" t="n">
        <v>31855.0</v>
      </c>
      <c r="H3" s="2" t="n">
        <v>26003.0</v>
      </c>
      <c r="I3" s="2" t="n">
        <v>15162.0</v>
      </c>
      <c r="J3" s="2" t="n">
        <v>13852.0</v>
      </c>
      <c r="K3" s="2" t="n">
        <f>SUM(D3:J3)</f>
        <v>147276.0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1051.0</v>
      </c>
      <c r="E4" s="2" t="n">
        <v>1622.0</v>
      </c>
      <c r="F4" s="2" t="n">
        <v>6186.0</v>
      </c>
      <c r="G4" s="2" t="n">
        <v>12070.0</v>
      </c>
      <c r="H4" s="2" t="n">
        <v>10323.0</v>
      </c>
      <c r="I4" s="2" t="n">
        <v>3758.0</v>
      </c>
      <c r="J4" s="2" t="n">
        <v>2082.0</v>
      </c>
      <c r="K4" s="2" t="n">
        <f ref="K4:K48" si="0" t="shared">SUM(D4:J4)</f>
        <v>37092.0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4505.0</v>
      </c>
      <c r="E5" s="2" t="n">
        <v>12499.0</v>
      </c>
      <c r="F5" s="2" t="n">
        <v>22719.0</v>
      </c>
      <c r="G5" s="2" t="n">
        <v>14371.0</v>
      </c>
      <c r="H5" s="2" t="n">
        <v>21158.0</v>
      </c>
      <c r="I5" s="2" t="n">
        <v>22521.0</v>
      </c>
      <c r="J5" s="2" t="n">
        <v>13986.0</v>
      </c>
      <c r="K5" s="2" t="n">
        <f si="0" t="shared"/>
        <v>111759.0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1553.0</v>
      </c>
      <c r="E6" s="2" t="n">
        <v>4547.0</v>
      </c>
      <c r="F6" s="2" t="n">
        <v>17721.0</v>
      </c>
      <c r="G6" s="2" t="n">
        <v>13643.0</v>
      </c>
      <c r="H6" s="2" t="n">
        <v>10226.0</v>
      </c>
      <c r="I6" s="2" t="n">
        <v>8600.0</v>
      </c>
      <c r="J6" s="2" t="n">
        <v>4788.0</v>
      </c>
      <c r="K6" s="2" t="n">
        <f si="0" t="shared"/>
        <v>61078.0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100.0</v>
      </c>
      <c r="E7" s="2" t="n">
        <v>133.0</v>
      </c>
      <c r="F7" s="2" t="n">
        <v>789.0</v>
      </c>
      <c r="G7" s="2" t="n">
        <v>1054.0</v>
      </c>
      <c r="H7" s="2" t="n">
        <v>722.0</v>
      </c>
      <c r="I7" s="2" t="n">
        <v>349.0</v>
      </c>
      <c r="J7" s="2" t="n">
        <v>157.0</v>
      </c>
      <c r="K7" s="2" t="n">
        <f si="0" t="shared"/>
        <v>3304.0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53.0</v>
      </c>
      <c r="E8" s="2" t="n">
        <v>99.0</v>
      </c>
      <c r="F8" s="2" t="n">
        <v>303.0</v>
      </c>
      <c r="G8" s="2" t="n">
        <v>368.0</v>
      </c>
      <c r="H8" s="2" t="n">
        <v>338.0</v>
      </c>
      <c r="I8" s="2" t="n">
        <v>189.0</v>
      </c>
      <c r="J8" s="2" t="n">
        <v>89.0</v>
      </c>
      <c r="K8" s="2" t="n">
        <f si="0" t="shared"/>
        <v>1439.0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547.0</v>
      </c>
      <c r="E9" s="2" t="n">
        <v>1501.0</v>
      </c>
      <c r="F9" s="2" t="n">
        <v>7318.0</v>
      </c>
      <c r="G9" s="2" t="n">
        <v>4924.0</v>
      </c>
      <c r="H9" s="2" t="n">
        <v>3668.0</v>
      </c>
      <c r="I9" s="2" t="n">
        <v>3194.0</v>
      </c>
      <c r="J9" s="2" t="n">
        <v>2148.0</v>
      </c>
      <c r="K9" s="2" t="n">
        <f si="0" t="shared"/>
        <v>23300.0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1234.0</v>
      </c>
      <c r="E10" s="2" t="n">
        <v>799.0</v>
      </c>
      <c r="F10" s="2" t="n">
        <v>3886.0</v>
      </c>
      <c r="G10" s="2" t="n">
        <v>5902.0</v>
      </c>
      <c r="H10" s="2" t="n">
        <v>4781.0</v>
      </c>
      <c r="I10" s="2" t="n">
        <v>3751.0</v>
      </c>
      <c r="J10" s="2" t="n">
        <v>2597.0</v>
      </c>
      <c r="K10" s="2" t="n">
        <f si="0" t="shared"/>
        <v>22950.0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234.0</v>
      </c>
      <c r="E11" s="2" t="n">
        <v>2556.0</v>
      </c>
      <c r="F11" s="2" t="n">
        <v>6793.0</v>
      </c>
      <c r="G11" s="2" t="n">
        <v>4714.0</v>
      </c>
      <c r="H11" s="2" t="n">
        <v>3084.0</v>
      </c>
      <c r="I11" s="2" t="n">
        <v>1211.0</v>
      </c>
      <c r="J11" s="2" t="n">
        <v>807.0</v>
      </c>
      <c r="K11" s="2" t="n">
        <f si="0" t="shared"/>
        <v>19399.0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853.0</v>
      </c>
      <c r="E12" s="2" t="n">
        <v>1300.0</v>
      </c>
      <c r="F12" s="2" t="n">
        <v>10126.0</v>
      </c>
      <c r="G12" s="2" t="n">
        <v>12204.0</v>
      </c>
      <c r="H12" s="2" t="n">
        <v>5574.0</v>
      </c>
      <c r="I12" s="2" t="n">
        <v>3399.0</v>
      </c>
      <c r="J12" s="2" t="n">
        <v>2522.0</v>
      </c>
      <c r="K12" s="2" t="n">
        <f si="0" t="shared"/>
        <v>35978.0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265.0</v>
      </c>
      <c r="E13" s="2" t="n">
        <v>701.0</v>
      </c>
      <c r="F13" s="2" t="n">
        <v>7237.0</v>
      </c>
      <c r="G13" s="2" t="n">
        <v>7739.0</v>
      </c>
      <c r="H13" s="2" t="n">
        <v>3885.0</v>
      </c>
      <c r="I13" s="2" t="n">
        <v>1984.0</v>
      </c>
      <c r="J13" s="2" t="n">
        <v>1052.0</v>
      </c>
      <c r="K13" s="2" t="n">
        <f si="0" t="shared"/>
        <v>22863.0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642.0</v>
      </c>
      <c r="E14" s="2" t="n">
        <v>2465.0</v>
      </c>
      <c r="F14" s="2" t="n">
        <v>10323.0</v>
      </c>
      <c r="G14" s="2" t="n">
        <v>10288.0</v>
      </c>
      <c r="H14" s="2" t="n">
        <v>5376.0</v>
      </c>
      <c r="I14" s="2" t="n">
        <v>2291.0</v>
      </c>
      <c r="J14" s="2" t="n">
        <v>1769.0</v>
      </c>
      <c r="K14" s="2" t="n">
        <f si="0" t="shared"/>
        <v>33154.0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53.0</v>
      </c>
      <c r="E15" s="2" t="n">
        <f ref="E15:J15" si="1" t="shared">E16-E9-E10-E11-E12-E13-E14</f>
        <v>491.0</v>
      </c>
      <c r="F15" s="2" t="n">
        <f si="1" t="shared"/>
        <v>892.0</v>
      </c>
      <c r="G15" s="2" t="n">
        <f si="1" t="shared"/>
        <v>431.0</v>
      </c>
      <c r="H15" s="2" t="n">
        <f si="1" t="shared"/>
        <v>300.0</v>
      </c>
      <c r="I15" s="2" t="n">
        <f si="1" t="shared"/>
        <v>194.0</v>
      </c>
      <c r="J15" s="2" t="n">
        <f si="1" t="shared"/>
        <v>182.0</v>
      </c>
      <c r="K15" s="2" t="n">
        <f si="0" t="shared"/>
        <v>2543.0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3828.0</v>
      </c>
      <c r="E16" s="2" t="n">
        <v>9813.0</v>
      </c>
      <c r="F16" s="2" t="n">
        <v>46575.0</v>
      </c>
      <c r="G16" s="2" t="n">
        <v>46202.0</v>
      </c>
      <c r="H16" s="2" t="n">
        <v>26668.0</v>
      </c>
      <c r="I16" s="2" t="n">
        <v>16024.0</v>
      </c>
      <c r="J16" s="2" t="n">
        <v>11077.0</v>
      </c>
      <c r="K16" s="2" t="n">
        <f si="0" t="shared"/>
        <v>160187.0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337.0</v>
      </c>
      <c r="E17" s="2" t="n">
        <f ref="E17:J17" si="2" t="shared">E18-E16-E3-E4-E5-E6-E7-E8</f>
        <v>600.0</v>
      </c>
      <c r="F17" s="2" t="n">
        <f si="2" t="shared"/>
        <v>1618.0</v>
      </c>
      <c r="G17" s="2" t="n">
        <f si="2" t="shared"/>
        <v>2108.0</v>
      </c>
      <c r="H17" s="2" t="n">
        <f si="2" t="shared"/>
        <v>1744.0</v>
      </c>
      <c r="I17" s="2" t="n">
        <f si="2" t="shared"/>
        <v>989.0</v>
      </c>
      <c r="J17" s="2" t="n">
        <f si="2" t="shared"/>
        <v>656.0</v>
      </c>
      <c r="K17" s="2" t="n">
        <f si="0" t="shared"/>
        <v>8052.0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23364.0</v>
      </c>
      <c r="E18" s="2" t="n">
        <v>47946.0</v>
      </c>
      <c r="F18" s="2" t="n">
        <v>125745.0</v>
      </c>
      <c r="G18" s="2" t="n">
        <v>121671.0</v>
      </c>
      <c r="H18" s="2" t="n">
        <v>97182.0</v>
      </c>
      <c r="I18" s="2" t="n">
        <v>67592.0</v>
      </c>
      <c r="J18" s="2" t="n">
        <v>46687.0</v>
      </c>
      <c r="K18" s="2" t="n">
        <f si="0" t="shared"/>
        <v>530187.0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471.0</v>
      </c>
      <c r="E19" s="2" t="n">
        <v>1359.0</v>
      </c>
      <c r="F19" s="2" t="n">
        <v>1099.0</v>
      </c>
      <c r="G19" s="2" t="n">
        <v>1109.0</v>
      </c>
      <c r="H19" s="2" t="n">
        <v>1623.0</v>
      </c>
      <c r="I19" s="2" t="n">
        <v>1407.0</v>
      </c>
      <c r="J19" s="2" t="n">
        <v>843.0</v>
      </c>
      <c r="K19" s="2" t="n">
        <f si="0" t="shared"/>
        <v>7911.0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2992.0</v>
      </c>
      <c r="E20" s="2" t="n">
        <v>5882.0</v>
      </c>
      <c r="F20" s="2" t="n">
        <v>6951.0</v>
      </c>
      <c r="G20" s="2" t="n">
        <v>7083.0</v>
      </c>
      <c r="H20" s="2" t="n">
        <v>8088.0</v>
      </c>
      <c r="I20" s="2" t="n">
        <v>7434.0</v>
      </c>
      <c r="J20" s="2" t="n">
        <v>5373.0</v>
      </c>
      <c r="K20" s="2" t="n">
        <f si="0" t="shared"/>
        <v>43803.0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16.0</v>
      </c>
      <c r="E21" s="2" t="n">
        <v>40.0</v>
      </c>
      <c r="F21" s="2" t="n">
        <v>64.0</v>
      </c>
      <c r="G21" s="2" t="n">
        <v>91.0</v>
      </c>
      <c r="H21" s="2" t="n">
        <v>56.0</v>
      </c>
      <c r="I21" s="2" t="n">
        <v>36.0</v>
      </c>
      <c r="J21" s="2" t="n">
        <v>17.0</v>
      </c>
      <c r="K21" s="2" t="n">
        <f si="0" t="shared"/>
        <v>320.0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4.0</v>
      </c>
      <c r="E22" s="2" t="n">
        <v>80.0</v>
      </c>
      <c r="F22" s="2" t="n">
        <v>47.0</v>
      </c>
      <c r="G22" s="2" t="n">
        <v>51.0</v>
      </c>
      <c r="H22" s="2" t="n">
        <v>64.0</v>
      </c>
      <c r="I22" s="2" t="n">
        <v>32.0</v>
      </c>
      <c r="J22" s="2" t="n">
        <v>23.0</v>
      </c>
      <c r="K22" s="2" t="n">
        <f si="0" t="shared"/>
        <v>301.0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0.0</v>
      </c>
      <c r="E23" s="2" t="n">
        <v>5.0</v>
      </c>
      <c r="F23" s="2" t="n">
        <v>10.0</v>
      </c>
      <c r="G23" s="2" t="n">
        <v>32.0</v>
      </c>
      <c r="H23" s="2" t="n">
        <v>9.0</v>
      </c>
      <c r="I23" s="2" t="n">
        <v>8.0</v>
      </c>
      <c r="J23" s="2" t="n">
        <v>8.0</v>
      </c>
      <c r="K23" s="2" t="n">
        <f si="0" t="shared"/>
        <v>72.0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18.0</v>
      </c>
      <c r="E24" s="2" t="n">
        <f ref="E24:J24" si="3" t="shared">E25-E19-E20-E21-E22-E23</f>
        <v>102.0</v>
      </c>
      <c r="F24" s="2" t="n">
        <f si="3" t="shared"/>
        <v>492.0</v>
      </c>
      <c r="G24" s="2" t="n">
        <f si="3" t="shared"/>
        <v>312.0</v>
      </c>
      <c r="H24" s="2" t="n">
        <f si="3" t="shared"/>
        <v>134.0</v>
      </c>
      <c r="I24" s="2" t="n">
        <f si="3" t="shared"/>
        <v>90.0</v>
      </c>
      <c r="J24" s="2" t="n">
        <f si="3" t="shared"/>
        <v>51.0</v>
      </c>
      <c r="K24" s="2" t="n">
        <f si="0" t="shared"/>
        <v>1199.0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3501.0</v>
      </c>
      <c r="E25" s="2" t="n">
        <v>7468.0</v>
      </c>
      <c r="F25" s="2" t="n">
        <v>8663.0</v>
      </c>
      <c r="G25" s="2" t="n">
        <v>8678.0</v>
      </c>
      <c r="H25" s="2" t="n">
        <v>9974.0</v>
      </c>
      <c r="I25" s="2" t="n">
        <v>9007.0</v>
      </c>
      <c r="J25" s="2" t="n">
        <v>6315.0</v>
      </c>
      <c r="K25" s="2" t="n">
        <f si="0" t="shared"/>
        <v>53606.0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34.0</v>
      </c>
      <c r="E26" s="2" t="n">
        <v>70.0</v>
      </c>
      <c r="F26" s="2" t="n">
        <v>169.0</v>
      </c>
      <c r="G26" s="2" t="n">
        <v>141.0</v>
      </c>
      <c r="H26" s="2" t="n">
        <v>102.0</v>
      </c>
      <c r="I26" s="2" t="n">
        <v>106.0</v>
      </c>
      <c r="J26" s="2" t="n">
        <v>46.0</v>
      </c>
      <c r="K26" s="2" t="n">
        <f si="0" t="shared"/>
        <v>668.0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182.0</v>
      </c>
      <c r="E27" s="2" t="n">
        <v>369.0</v>
      </c>
      <c r="F27" s="2" t="n">
        <v>1303.0</v>
      </c>
      <c r="G27" s="2" t="n">
        <v>722.0</v>
      </c>
      <c r="H27" s="2" t="n">
        <v>641.0</v>
      </c>
      <c r="I27" s="2" t="n">
        <v>522.0</v>
      </c>
      <c r="J27" s="2" t="n">
        <v>280.0</v>
      </c>
      <c r="K27" s="2" t="n">
        <f si="0" t="shared"/>
        <v>4019.0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211.0</v>
      </c>
      <c r="E28" s="2" t="n">
        <v>474.0</v>
      </c>
      <c r="F28" s="2" t="n">
        <v>1193.0</v>
      </c>
      <c r="G28" s="2" t="n">
        <v>853.0</v>
      </c>
      <c r="H28" s="2" t="n">
        <v>734.0</v>
      </c>
      <c r="I28" s="2" t="n">
        <v>728.0</v>
      </c>
      <c r="J28" s="2" t="n">
        <v>368.0</v>
      </c>
      <c r="K28" s="2" t="n">
        <f si="0" t="shared"/>
        <v>4561.0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31.0</v>
      </c>
      <c r="E29" s="2" t="n">
        <v>101.0</v>
      </c>
      <c r="F29" s="2" t="n">
        <v>267.0</v>
      </c>
      <c r="G29" s="2" t="n">
        <v>370.0</v>
      </c>
      <c r="H29" s="2" t="n">
        <v>293.0</v>
      </c>
      <c r="I29" s="2" t="n">
        <v>245.0</v>
      </c>
      <c r="J29" s="2" t="n">
        <v>128.0</v>
      </c>
      <c r="K29" s="2" t="n">
        <f si="0" t="shared"/>
        <v>1435.0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90.0</v>
      </c>
      <c r="E30" s="2" t="n">
        <v>210.0</v>
      </c>
      <c r="F30" s="2" t="n">
        <v>502.0</v>
      </c>
      <c r="G30" s="2" t="n">
        <v>379.0</v>
      </c>
      <c r="H30" s="2" t="n">
        <v>320.0</v>
      </c>
      <c r="I30" s="2" t="n">
        <v>324.0</v>
      </c>
      <c r="J30" s="2" t="n">
        <v>145.0</v>
      </c>
      <c r="K30" s="2" t="n">
        <f si="0" t="shared"/>
        <v>1970.0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24.0</v>
      </c>
      <c r="E31" s="2" t="n">
        <v>32.0</v>
      </c>
      <c r="F31" s="2" t="n">
        <v>169.0</v>
      </c>
      <c r="G31" s="2" t="n">
        <v>154.0</v>
      </c>
      <c r="H31" s="2" t="n">
        <v>140.0</v>
      </c>
      <c r="I31" s="2" t="n">
        <v>111.0</v>
      </c>
      <c r="J31" s="2" t="n">
        <v>62.0</v>
      </c>
      <c r="K31" s="2" t="n">
        <f si="0" t="shared"/>
        <v>692.0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36.0</v>
      </c>
      <c r="E32" s="2" t="n">
        <v>70.0</v>
      </c>
      <c r="F32" s="2" t="n">
        <v>292.0</v>
      </c>
      <c r="G32" s="2" t="n">
        <v>322.0</v>
      </c>
      <c r="H32" s="2" t="n">
        <v>269.0</v>
      </c>
      <c r="I32" s="2" t="n">
        <v>153.0</v>
      </c>
      <c r="J32" s="2" t="n">
        <v>95.0</v>
      </c>
      <c r="K32" s="2" t="n">
        <f si="0" t="shared"/>
        <v>1237.0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285.0</v>
      </c>
      <c r="E33" s="2" t="n">
        <v>410.0</v>
      </c>
      <c r="F33" s="2" t="n">
        <v>875.0</v>
      </c>
      <c r="G33" s="2" t="n">
        <v>1132.0</v>
      </c>
      <c r="H33" s="2" t="n">
        <v>1047.0</v>
      </c>
      <c r="I33" s="2" t="n">
        <v>725.0</v>
      </c>
      <c r="J33" s="2" t="n">
        <v>571.0</v>
      </c>
      <c r="K33" s="2" t="n">
        <f si="0" t="shared"/>
        <v>5045.0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34.0</v>
      </c>
      <c r="E34" s="2" t="n">
        <v>101.0</v>
      </c>
      <c r="F34" s="2" t="n">
        <v>203.0</v>
      </c>
      <c r="G34" s="2" t="n">
        <v>160.0</v>
      </c>
      <c r="H34" s="2" t="n">
        <v>158.0</v>
      </c>
      <c r="I34" s="2" t="n">
        <v>118.0</v>
      </c>
      <c r="J34" s="2" t="n">
        <v>56.0</v>
      </c>
      <c r="K34" s="2" t="n">
        <f si="0" t="shared"/>
        <v>830.0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2.0</v>
      </c>
      <c r="F35" s="2" t="n">
        <v>20.0</v>
      </c>
      <c r="G35" s="2" t="n">
        <v>25.0</v>
      </c>
      <c r="H35" s="2" t="n">
        <v>38.0</v>
      </c>
      <c r="I35" s="2" t="n">
        <v>12.0</v>
      </c>
      <c r="J35" s="2" t="n">
        <v>8.0</v>
      </c>
      <c r="K35" s="2" t="n">
        <f si="0" t="shared"/>
        <v>107.0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16.0</v>
      </c>
      <c r="E36" s="2" t="n">
        <v>20.0</v>
      </c>
      <c r="F36" s="2" t="n">
        <v>96.0</v>
      </c>
      <c r="G36" s="2" t="n">
        <v>82.0</v>
      </c>
      <c r="H36" s="2" t="n">
        <v>76.0</v>
      </c>
      <c r="I36" s="2" t="n">
        <v>54.0</v>
      </c>
      <c r="J36" s="2" t="n">
        <v>29.0</v>
      </c>
      <c r="K36" s="2" t="n">
        <f si="0" t="shared"/>
        <v>373.0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29.0</v>
      </c>
      <c r="E37" s="2" t="n">
        <v>77.0</v>
      </c>
      <c r="F37" s="2" t="n">
        <v>132.0</v>
      </c>
      <c r="G37" s="2" t="n">
        <v>148.0</v>
      </c>
      <c r="H37" s="2" t="n">
        <v>114.0</v>
      </c>
      <c r="I37" s="2" t="n">
        <v>37.0</v>
      </c>
      <c r="J37" s="2" t="n">
        <v>23.0</v>
      </c>
      <c r="K37" s="2" t="n">
        <f si="0" t="shared"/>
        <v>560.0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130.0</v>
      </c>
      <c r="E38" s="2" t="n">
        <f ref="E38:J38" si="4" t="shared">E39-E26-E27-E28-E29-E30-E31-E32-E33-E34-E35-E36-E37</f>
        <v>325.0</v>
      </c>
      <c r="F38" s="2" t="n">
        <f si="4" t="shared"/>
        <v>1109.0</v>
      </c>
      <c r="G38" s="2" t="n">
        <f si="4" t="shared"/>
        <v>1011.0</v>
      </c>
      <c r="H38" s="2" t="n">
        <f si="4" t="shared"/>
        <v>902.0</v>
      </c>
      <c r="I38" s="2" t="n">
        <f si="4" t="shared"/>
        <v>549.0</v>
      </c>
      <c r="J38" s="2" t="n">
        <f si="4" t="shared"/>
        <v>275.0</v>
      </c>
      <c r="K38" s="2" t="n">
        <f si="0" t="shared"/>
        <v>4301.0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1104.0</v>
      </c>
      <c r="E39" s="2" t="n">
        <v>2261.0</v>
      </c>
      <c r="F39" s="2" t="n">
        <v>6330.0</v>
      </c>
      <c r="G39" s="2" t="n">
        <v>5499.0</v>
      </c>
      <c r="H39" s="2" t="n">
        <v>4834.0</v>
      </c>
      <c r="I39" s="2" t="n">
        <v>3684.0</v>
      </c>
      <c r="J39" s="2" t="n">
        <v>2086.0</v>
      </c>
      <c r="K39" s="2" t="n">
        <f si="0" t="shared"/>
        <v>25798.0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266.0</v>
      </c>
      <c r="E40" s="2" t="n">
        <v>152.0</v>
      </c>
      <c r="F40" s="2" t="n">
        <v>681.0</v>
      </c>
      <c r="G40" s="2" t="n">
        <v>1122.0</v>
      </c>
      <c r="H40" s="2" t="n">
        <v>1096.0</v>
      </c>
      <c r="I40" s="2" t="n">
        <v>703.0</v>
      </c>
      <c r="J40" s="2" t="n">
        <v>820.0</v>
      </c>
      <c r="K40" s="2" t="n">
        <f si="0" t="shared"/>
        <v>4840.0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48.0</v>
      </c>
      <c r="E41" s="2" t="n">
        <v>30.0</v>
      </c>
      <c r="F41" s="2" t="n">
        <v>109.0</v>
      </c>
      <c r="G41" s="2" t="n">
        <v>187.0</v>
      </c>
      <c r="H41" s="2" t="n">
        <v>178.0</v>
      </c>
      <c r="I41" s="2" t="n">
        <v>136.0</v>
      </c>
      <c r="J41" s="2" t="n">
        <v>133.0</v>
      </c>
      <c r="K41" s="2" t="n">
        <f si="0" t="shared"/>
        <v>821.0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10.0</v>
      </c>
      <c r="E42" s="2" t="n">
        <f ref="E42:J42" si="5" t="shared">E43-E40-E41</f>
        <v>32.0</v>
      </c>
      <c r="F42" s="2" t="n">
        <f si="5" t="shared"/>
        <v>49.0</v>
      </c>
      <c r="G42" s="2" t="n">
        <f si="5" t="shared"/>
        <v>46.0</v>
      </c>
      <c r="H42" s="2" t="n">
        <f si="5" t="shared"/>
        <v>38.0</v>
      </c>
      <c r="I42" s="2" t="n">
        <f si="5" t="shared"/>
        <v>34.0</v>
      </c>
      <c r="J42" s="2" t="n">
        <f si="5" t="shared"/>
        <v>34.0</v>
      </c>
      <c r="K42" s="2" t="n">
        <f si="0" t="shared"/>
        <v>243.0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324.0</v>
      </c>
      <c r="E43" s="2" t="n">
        <v>214.0</v>
      </c>
      <c r="F43" s="2" t="n">
        <v>839.0</v>
      </c>
      <c r="G43" s="2" t="n">
        <v>1355.0</v>
      </c>
      <c r="H43" s="2" t="n">
        <v>1312.0</v>
      </c>
      <c r="I43" s="2" t="n">
        <v>873.0</v>
      </c>
      <c r="J43" s="2" t="n">
        <v>987.0</v>
      </c>
      <c r="K43" s="2" t="n">
        <f si="0" t="shared"/>
        <v>5904.0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30.0</v>
      </c>
      <c r="E44" s="2" t="n">
        <v>17.0</v>
      </c>
      <c r="F44" s="2" t="n">
        <v>88.0</v>
      </c>
      <c r="G44" s="2" t="n">
        <v>223.0</v>
      </c>
      <c r="H44" s="2" t="n">
        <v>124.0</v>
      </c>
      <c r="I44" s="2" t="n">
        <v>90.0</v>
      </c>
      <c r="J44" s="2" t="n">
        <v>34.0</v>
      </c>
      <c r="K44" s="2" t="n">
        <f si="0" t="shared"/>
        <v>606.0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12.0</v>
      </c>
      <c r="E45" s="2" t="n">
        <f ref="E45:J45" si="6" t="shared">E46-E44</f>
        <v>28.0</v>
      </c>
      <c r="F45" s="2" t="n">
        <f si="6" t="shared"/>
        <v>182.0</v>
      </c>
      <c r="G45" s="2" t="n">
        <f si="6" t="shared"/>
        <v>217.0</v>
      </c>
      <c r="H45" s="2" t="n">
        <f si="6" t="shared"/>
        <v>145.0</v>
      </c>
      <c r="I45" s="2" t="n">
        <f si="6" t="shared"/>
        <v>51.0</v>
      </c>
      <c r="J45" s="2" t="n">
        <f si="6" t="shared"/>
        <v>11.0</v>
      </c>
      <c r="K45" s="2" t="n">
        <f si="0" t="shared"/>
        <v>646.0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42.0</v>
      </c>
      <c r="E46" s="2" t="n">
        <v>45.0</v>
      </c>
      <c r="F46" s="2" t="n">
        <v>270.0</v>
      </c>
      <c r="G46" s="2" t="n">
        <v>440.0</v>
      </c>
      <c r="H46" s="2" t="n">
        <v>269.0</v>
      </c>
      <c r="I46" s="2" t="n">
        <v>141.0</v>
      </c>
      <c r="J46" s="2" t="n">
        <v>45.0</v>
      </c>
      <c r="K46" s="2" t="n">
        <f si="0" t="shared"/>
        <v>1252.0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60.0</v>
      </c>
      <c r="E47" s="2" t="n">
        <v>12.0</v>
      </c>
      <c r="F47" s="2" t="n">
        <v>35.0</v>
      </c>
      <c r="G47" s="2" t="n">
        <v>29.0</v>
      </c>
      <c r="H47" s="2" t="n">
        <v>14.0</v>
      </c>
      <c r="I47" s="2" t="n">
        <v>20.0</v>
      </c>
      <c r="J47" s="2" t="n">
        <v>5.0</v>
      </c>
      <c r="K47" s="2" t="n">
        <f si="0" t="shared"/>
        <v>175.0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28395.0</v>
      </c>
      <c r="E48" s="2" t="n">
        <f ref="E48:J48" si="7" t="shared">E47+E46+E43+E39+E25+E18</f>
        <v>57946.0</v>
      </c>
      <c r="F48" s="2" t="n">
        <f si="7" t="shared"/>
        <v>141882.0</v>
      </c>
      <c r="G48" s="2" t="n">
        <f si="7" t="shared"/>
        <v>137672.0</v>
      </c>
      <c r="H48" s="2" t="n">
        <f si="7" t="shared"/>
        <v>113585.0</v>
      </c>
      <c r="I48" s="2" t="n">
        <f si="7" t="shared"/>
        <v>81317.0</v>
      </c>
      <c r="J48" s="2" t="n">
        <f si="7" t="shared"/>
        <v>56125.0</v>
      </c>
      <c r="K48" s="2" t="n">
        <f si="0" t="shared"/>
        <v>616922.0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