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<sst xmlns="http://schemas.openxmlformats.org/spreadsheetml/2006/main" count="113" uniqueCount="62">
  <si>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</si>
  <si>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</si>
  <si>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</si>
  <si>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</si>
  <si>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</si>
  <si>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</si>
  <si>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</si>
  <si>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</si>
  <si>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</si>
  <si>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</si>
  <si>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</si>
  <si>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</si>
  <si>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</si>
  <si>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</si>
  <si>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</si>
  <si>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</si>
  <si>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</si>
  <si>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</si>
  <si>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</si>
  <si>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</si>
  <si>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</si>
  <si>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</si>
  <si>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</si>
  <si>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</si>
  <si>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</si>
  <si>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</si>
  <si>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</si>
  <si>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</si>
  <si>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</si>
  <si>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</si>
  <si>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</si>
  <si>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</si>
  <si>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</si>
  <si>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</si>
  <si>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</si>
  <si>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</si>
  <si>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</si>
  <si>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</si>
  <si>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</si>
  <si>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</si>
  <si>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</si>
  <si>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</si>
  <si>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</si>
  <si>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</si>
  <si>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</si>
  <si>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</si>
  <si>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</si>
  <si>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</si>
  <si>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</si>
  <si>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</si>
  <si>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</si>
  <si>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</si>
  <si>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</si>
  <si>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</si>
  <si>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</si>
  <si>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</si>
  <si>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</si>
  <si>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113年8月來臺旅客人次及成長率－按居住地分
Table 1-2 Visitor Arrivals by Residence,
August,2024</t>
  </si>
  <si>
    <t>113年8月 Aug.., 2024</t>
  </si>
  <si>
    <t>112年8月 Aug..,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</si>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</sst>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147276.0</v>
      </c>
      <c r="E4" s="5" t="n">
        <v>142340.0</v>
      </c>
      <c r="F4" s="6" t="n">
        <v>4936.0</v>
      </c>
      <c r="G4" s="5" t="n">
        <f>H4+I4</f>
        <v>160821.0</v>
      </c>
      <c r="H4" s="5" t="n">
        <v>155244.0</v>
      </c>
      <c r="I4" s="6" t="n">
        <v>5577.0</v>
      </c>
      <c r="J4" s="7" t="n">
        <f>IF(G4=0,"-",((D4/G4)-1)*100)</f>
        <v>-8.422407521405784</v>
      </c>
      <c r="K4" s="7" t="n">
        <f>IF(H4=0,"-",((E4/H4)-1)*100)</f>
        <v>-8.31207647316482</v>
      </c>
      <c r="L4" s="7" t="n">
        <f>IF(I4=0,"-",((F4/I4)-1)*100)</f>
        <v>-11.493634570557642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37092.0</v>
      </c>
      <c r="E5" s="5" t="n">
        <v>36235.0</v>
      </c>
      <c r="F5" s="6" t="n">
        <v>857.0</v>
      </c>
      <c r="G5" s="5" t="n">
        <f ref="G5:G48" si="1" t="shared">H5+I5</f>
        <v>25600.0</v>
      </c>
      <c r="H5" s="5" t="n">
        <v>24777.0</v>
      </c>
      <c r="I5" s="6" t="n">
        <v>823.0</v>
      </c>
      <c r="J5" s="7" t="n">
        <f ref="J5:L49" si="2" t="shared">IF(G5=0,"-",((D5/G5)-1)*100)</f>
        <v>44.89062500000001</v>
      </c>
      <c r="K5" s="7" t="n">
        <f si="2" t="shared"/>
        <v>46.244500948460264</v>
      </c>
      <c r="L5" s="7" t="n">
        <f si="2" t="shared"/>
        <v>4.131227217496969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111759.0</v>
      </c>
      <c r="E6" s="5" t="n">
        <v>148.0</v>
      </c>
      <c r="F6" s="6" t="n">
        <v>111611.0</v>
      </c>
      <c r="G6" s="5" t="n">
        <f si="1" t="shared"/>
        <v>97772.0</v>
      </c>
      <c r="H6" s="5" t="n">
        <v>188.0</v>
      </c>
      <c r="I6" s="6" t="n">
        <v>97584.0</v>
      </c>
      <c r="J6" s="7" t="n">
        <f si="2" t="shared"/>
        <v>14.305731702327872</v>
      </c>
      <c r="K6" s="7" t="n">
        <f si="2" t="shared"/>
        <v>-21.276595744680847</v>
      </c>
      <c r="L6" s="7" t="n">
        <f si="2" t="shared"/>
        <v>14.37428266929004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61078.0</v>
      </c>
      <c r="E7" s="5" t="n">
        <v>181.0</v>
      </c>
      <c r="F7" s="6" t="n">
        <v>60897.0</v>
      </c>
      <c r="G7" s="5" t="n">
        <f si="1" t="shared"/>
        <v>50980.0</v>
      </c>
      <c r="H7" s="5" t="n">
        <v>210.0</v>
      </c>
      <c r="I7" s="6" t="n">
        <v>50770.0</v>
      </c>
      <c r="J7" s="7" t="n">
        <f si="2" t="shared"/>
        <v>19.807767752059636</v>
      </c>
      <c r="K7" s="7" t="n">
        <f si="2" t="shared"/>
        <v>-13.809523809523805</v>
      </c>
      <c r="L7" s="7" t="n">
        <f si="2" t="shared"/>
        <v>19.946818987591097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3304.0</v>
      </c>
      <c r="E8" s="5" t="n">
        <v>1.0</v>
      </c>
      <c r="F8" s="6" t="n">
        <v>3303.0</v>
      </c>
      <c r="G8" s="5" t="n">
        <f si="1" t="shared"/>
        <v>3029.0</v>
      </c>
      <c r="H8" s="5" t="n">
        <v>2.0</v>
      </c>
      <c r="I8" s="6" t="n">
        <v>3027.0</v>
      </c>
      <c r="J8" s="7" t="n">
        <f si="2" t="shared"/>
        <v>9.07890392868933</v>
      </c>
      <c r="K8" s="7" t="n">
        <f si="2" t="shared"/>
        <v>-50.0</v>
      </c>
      <c r="L8" s="7" t="n">
        <f si="2" t="shared"/>
        <v>9.117938553022785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1439.0</v>
      </c>
      <c r="E9" s="5" t="n">
        <v>10.0</v>
      </c>
      <c r="F9" s="6" t="n">
        <v>1429.0</v>
      </c>
      <c r="G9" s="5" t="n">
        <f si="1" t="shared"/>
        <v>1562.0</v>
      </c>
      <c r="H9" s="5" t="n">
        <v>10.0</v>
      </c>
      <c r="I9" s="6" t="n">
        <v>1552.0</v>
      </c>
      <c r="J9" s="7" t="n">
        <f si="2" t="shared"/>
        <v>-7.874519846350836</v>
      </c>
      <c r="K9" s="7" t="n">
        <f si="2" t="shared"/>
        <v>0.0</v>
      </c>
      <c r="L9" s="7" t="n">
        <f si="2" t="shared"/>
        <v>-7.925257731958768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23300.0</v>
      </c>
      <c r="E10" s="5" t="n">
        <v>64.0</v>
      </c>
      <c r="F10" s="6" t="n">
        <v>23236.0</v>
      </c>
      <c r="G10" s="5" t="n">
        <f si="1" t="shared"/>
        <v>29028.0</v>
      </c>
      <c r="H10" s="5" t="n">
        <v>66.0</v>
      </c>
      <c r="I10" s="6" t="n">
        <v>28962.0</v>
      </c>
      <c r="J10" s="7" t="n">
        <f si="2" t="shared"/>
        <v>-19.73267190299022</v>
      </c>
      <c r="K10" s="7" t="n">
        <f si="2" t="shared"/>
        <v>-3.0303030303030276</v>
      </c>
      <c r="L10" s="7" t="n">
        <f si="2" t="shared"/>
        <v>-19.770734065326977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22950.0</v>
      </c>
      <c r="E11" s="5" t="n">
        <v>30.0</v>
      </c>
      <c r="F11" s="6" t="n">
        <v>22920.0</v>
      </c>
      <c r="G11" s="5" t="n">
        <f si="1" t="shared"/>
        <v>25890.0</v>
      </c>
      <c r="H11" s="5" t="n">
        <v>25.0</v>
      </c>
      <c r="I11" s="6" t="n">
        <v>25865.0</v>
      </c>
      <c r="J11" s="7" t="n">
        <f si="2" t="shared"/>
        <v>-11.355735805330248</v>
      </c>
      <c r="K11" s="7" t="n">
        <f si="2" t="shared"/>
        <v>19.999999999999996</v>
      </c>
      <c r="L11" s="7" t="n">
        <f si="2" t="shared"/>
        <v>-11.386042915136285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19399.0</v>
      </c>
      <c r="E12" s="5" t="n">
        <v>24.0</v>
      </c>
      <c r="F12" s="6" t="n">
        <v>19375.0</v>
      </c>
      <c r="G12" s="5" t="n">
        <f si="1" t="shared"/>
        <v>17594.0</v>
      </c>
      <c r="H12" s="5" t="n">
        <v>41.0</v>
      </c>
      <c r="I12" s="6" t="n">
        <v>17553.0</v>
      </c>
      <c r="J12" s="7" t="n">
        <f si="2" t="shared"/>
        <v>10.259179265658759</v>
      </c>
      <c r="K12" s="7" t="n">
        <f si="2" t="shared"/>
        <v>-41.463414634146346</v>
      </c>
      <c r="L12" s="7" t="n">
        <f si="2" t="shared"/>
        <v>10.379992024155404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35978.0</v>
      </c>
      <c r="E13" s="5" t="n">
        <v>124.0</v>
      </c>
      <c r="F13" s="6" t="n">
        <v>35854.0</v>
      </c>
      <c r="G13" s="5" t="n">
        <f si="1" t="shared"/>
        <v>30064.0</v>
      </c>
      <c r="H13" s="5" t="n">
        <v>142.0</v>
      </c>
      <c r="I13" s="6" t="n">
        <v>29922.0</v>
      </c>
      <c r="J13" s="7" t="n">
        <f si="2" t="shared"/>
        <v>19.67136774880256</v>
      </c>
      <c r="K13" s="7" t="n">
        <f si="2" t="shared"/>
        <v>-12.676056338028175</v>
      </c>
      <c r="L13" s="7" t="n">
        <f si="2" t="shared"/>
        <v>19.824878016175383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22863.0</v>
      </c>
      <c r="E14" s="5" t="n">
        <v>29.0</v>
      </c>
      <c r="F14" s="6" t="n">
        <v>22834.0</v>
      </c>
      <c r="G14" s="5" t="n">
        <f si="1" t="shared"/>
        <v>22430.0</v>
      </c>
      <c r="H14" s="5" t="n">
        <v>42.0</v>
      </c>
      <c r="I14" s="6" t="n">
        <v>22388.0</v>
      </c>
      <c r="J14" s="7" t="n">
        <f si="2" t="shared"/>
        <v>1.930450289790464</v>
      </c>
      <c r="K14" s="7" t="n">
        <f si="2" t="shared"/>
        <v>-30.952380952380953</v>
      </c>
      <c r="L14" s="7" t="n">
        <f si="2" t="shared"/>
        <v>1.9921386457030454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33154.0</v>
      </c>
      <c r="E15" s="5" t="n">
        <v>99.0</v>
      </c>
      <c r="F15" s="6" t="n">
        <v>33055.0</v>
      </c>
      <c r="G15" s="5" t="n">
        <f si="1" t="shared"/>
        <v>37453.0</v>
      </c>
      <c r="H15" s="5" t="n">
        <v>179.0</v>
      </c>
      <c r="I15" s="6" t="n">
        <v>37274.0</v>
      </c>
      <c r="J15" s="7" t="n">
        <f si="2" t="shared"/>
        <v>-11.478386244092597</v>
      </c>
      <c r="K15" s="7" t="n">
        <f si="2" t="shared"/>
        <v>-44.6927374301676</v>
      </c>
      <c r="L15" s="7" t="n">
        <f si="2" t="shared"/>
        <v>-11.3188817942802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2543.0</v>
      </c>
      <c r="E16" s="5" t="n">
        <f si="3" t="shared"/>
        <v>37.0</v>
      </c>
      <c r="F16" s="5" t="n">
        <f si="3" t="shared"/>
        <v>2506.0</v>
      </c>
      <c r="G16" s="5" t="n">
        <f si="3" t="shared"/>
        <v>2428.0</v>
      </c>
      <c r="H16" s="5" t="n">
        <f si="3" t="shared"/>
        <v>39.0</v>
      </c>
      <c r="I16" s="5" t="n">
        <f si="3" t="shared"/>
        <v>2389.0</v>
      </c>
      <c r="J16" s="7" t="n">
        <f si="2" t="shared"/>
        <v>4.736408566721573</v>
      </c>
      <c r="K16" s="7" t="n">
        <f si="2" t="shared"/>
        <v>-5.128205128205132</v>
      </c>
      <c r="L16" s="7" t="n">
        <f si="2" t="shared"/>
        <v>4.8974466303892905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160187.0</v>
      </c>
      <c r="E17" s="5" t="n">
        <v>407.0</v>
      </c>
      <c r="F17" s="6" t="n">
        <v>159780.0</v>
      </c>
      <c r="G17" s="5" t="n">
        <f si="1" t="shared"/>
        <v>164887.0</v>
      </c>
      <c r="H17" s="5" t="n">
        <v>534.0</v>
      </c>
      <c r="I17" s="6" t="n">
        <v>164353.0</v>
      </c>
      <c r="J17" s="7" t="n">
        <f si="2" t="shared"/>
        <v>-2.8504369659221207</v>
      </c>
      <c r="K17" s="7" t="n">
        <f si="2" t="shared"/>
        <v>-23.782771535580526</v>
      </c>
      <c r="L17" s="7" t="n">
        <f si="2" t="shared"/>
        <v>-2.7824256326322017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8052.0</v>
      </c>
      <c r="E18" s="5" t="n">
        <f si="4" t="shared"/>
        <v>4.0</v>
      </c>
      <c r="F18" s="5" t="n">
        <f si="4" t="shared"/>
        <v>8048.0</v>
      </c>
      <c r="G18" s="5" t="n">
        <f si="4" t="shared"/>
        <v>2995.0</v>
      </c>
      <c r="H18" s="5" t="n">
        <f si="4" t="shared"/>
        <v>0.0</v>
      </c>
      <c r="I18" s="5" t="n">
        <f si="4" t="shared"/>
        <v>2995.0</v>
      </c>
      <c r="J18" s="7" t="n">
        <f si="2" t="shared"/>
        <v>168.84808013355595</v>
      </c>
      <c r="K18" s="7" t="str">
        <f si="2" t="shared"/>
        <v>-</v>
      </c>
      <c r="L18" s="7" t="n">
        <f si="2" t="shared"/>
        <v>168.7145242070117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530187.0</v>
      </c>
      <c r="E19" s="5" t="n">
        <v>179326.0</v>
      </c>
      <c r="F19" s="6" t="n">
        <v>350861.0</v>
      </c>
      <c r="G19" s="5" t="n">
        <f si="1" t="shared"/>
        <v>507646.0</v>
      </c>
      <c r="H19" s="5" t="n">
        <v>180965.0</v>
      </c>
      <c r="I19" s="6" t="n">
        <v>326681.0</v>
      </c>
      <c r="J19" s="7" t="n">
        <f si="2" t="shared"/>
        <v>4.440298948479837</v>
      </c>
      <c r="K19" s="7" t="n">
        <f si="2" t="shared"/>
        <v>-0.9056999972370305</v>
      </c>
      <c r="L19" s="7" t="n">
        <f si="2" t="shared"/>
        <v>7.4017160471530286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7911.0</v>
      </c>
      <c r="E20" s="5" t="n">
        <v>58.0</v>
      </c>
      <c r="F20" s="6" t="n">
        <v>7853.0</v>
      </c>
      <c r="G20" s="5" t="n">
        <f si="1" t="shared"/>
        <v>7492.0</v>
      </c>
      <c r="H20" s="5" t="n">
        <v>67.0</v>
      </c>
      <c r="I20" s="6" t="n">
        <v>7425.0</v>
      </c>
      <c r="J20" s="7" t="n">
        <f si="2" t="shared"/>
        <v>5.592632140950338</v>
      </c>
      <c r="K20" s="7" t="n">
        <f si="2" t="shared"/>
        <v>-13.432835820895528</v>
      </c>
      <c r="L20" s="7" t="n">
        <f si="2" t="shared"/>
        <v>5.764309764309772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43803.0</v>
      </c>
      <c r="E21" s="5" t="n">
        <v>482.0</v>
      </c>
      <c r="F21" s="6" t="n">
        <v>43321.0</v>
      </c>
      <c r="G21" s="5" t="n">
        <f si="1" t="shared"/>
        <v>39572.0</v>
      </c>
      <c r="H21" s="5" t="n">
        <v>514.0</v>
      </c>
      <c r="I21" s="6" t="n">
        <v>39058.0</v>
      </c>
      <c r="J21" s="7" t="n">
        <f si="2" t="shared"/>
        <v>10.691903366016376</v>
      </c>
      <c r="K21" s="7" t="n">
        <f si="2" t="shared"/>
        <v>-6.22568093385214</v>
      </c>
      <c r="L21" s="7" t="n">
        <f si="2" t="shared"/>
        <v>10.914537354703269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320.0</v>
      </c>
      <c r="E22" s="5" t="n">
        <v>3.0</v>
      </c>
      <c r="F22" s="6" t="n">
        <v>317.0</v>
      </c>
      <c r="G22" s="5" t="n">
        <f si="1" t="shared"/>
        <v>447.0</v>
      </c>
      <c r="H22" s="5" t="n">
        <v>5.0</v>
      </c>
      <c r="I22" s="6" t="n">
        <v>442.0</v>
      </c>
      <c r="J22" s="7" t="n">
        <f si="2" t="shared"/>
        <v>-28.411633109619682</v>
      </c>
      <c r="K22" s="7" t="n">
        <f si="2" t="shared"/>
        <v>-40.0</v>
      </c>
      <c r="L22" s="7" t="n">
        <f si="2" t="shared"/>
        <v>-28.28054298642534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301.0</v>
      </c>
      <c r="E23" s="5" t="n">
        <v>9.0</v>
      </c>
      <c r="F23" s="6" t="n">
        <v>292.0</v>
      </c>
      <c r="G23" s="5" t="n">
        <f si="1" t="shared"/>
        <v>309.0</v>
      </c>
      <c r="H23" s="5" t="n">
        <v>12.0</v>
      </c>
      <c r="I23" s="6" t="n">
        <v>297.0</v>
      </c>
      <c r="J23" s="7" t="n">
        <f si="2" t="shared"/>
        <v>-2.588996763754048</v>
      </c>
      <c r="K23" s="7" t="n">
        <f si="2" t="shared"/>
        <v>-25.0</v>
      </c>
      <c r="L23" s="7" t="n">
        <f si="2" t="shared"/>
        <v>-1.683501683501687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72.0</v>
      </c>
      <c r="E24" s="5" t="n">
        <v>2.0</v>
      </c>
      <c r="F24" s="6" t="n">
        <v>70.0</v>
      </c>
      <c r="G24" s="5" t="n">
        <f si="1" t="shared"/>
        <v>70.0</v>
      </c>
      <c r="H24" s="5" t="n">
        <v>6.0</v>
      </c>
      <c r="I24" s="6" t="n">
        <v>64.0</v>
      </c>
      <c r="J24" s="7" t="n">
        <f si="2" t="shared"/>
        <v>2.857142857142847</v>
      </c>
      <c r="K24" s="7" t="n">
        <f si="2" t="shared"/>
        <v>-66.66666666666667</v>
      </c>
      <c r="L24" s="7" t="n">
        <f si="2" t="shared"/>
        <v>9.375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1199.0</v>
      </c>
      <c r="E25" s="5" t="n">
        <f si="5" t="shared"/>
        <v>13.0</v>
      </c>
      <c r="F25" s="5" t="n">
        <f si="5" t="shared"/>
        <v>1186.0</v>
      </c>
      <c r="G25" s="5" t="n">
        <f si="5" t="shared"/>
        <v>1343.0</v>
      </c>
      <c r="H25" s="5" t="n">
        <f si="5" t="shared"/>
        <v>13.0</v>
      </c>
      <c r="I25" s="5" t="n">
        <f si="5" t="shared"/>
        <v>1330.0</v>
      </c>
      <c r="J25" s="7" t="n">
        <f si="2" t="shared"/>
        <v>-10.722263588979896</v>
      </c>
      <c r="K25" s="7" t="n">
        <f si="2" t="shared"/>
        <v>0.0</v>
      </c>
      <c r="L25" s="7" t="n">
        <f si="2" t="shared"/>
        <v>-10.82706766917293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53606.0</v>
      </c>
      <c r="E26" s="5" t="n">
        <v>567.0</v>
      </c>
      <c r="F26" s="6" t="n">
        <v>53039.0</v>
      </c>
      <c r="G26" s="5" t="n">
        <f si="1" t="shared"/>
        <v>49233.0</v>
      </c>
      <c r="H26" s="5" t="n">
        <v>617.0</v>
      </c>
      <c r="I26" s="6" t="n">
        <v>48616.0</v>
      </c>
      <c r="J26" s="7" t="n">
        <f si="2" t="shared"/>
        <v>8.882253772875925</v>
      </c>
      <c r="K26" s="7" t="n">
        <f si="2" t="shared"/>
        <v>-8.103727714748787</v>
      </c>
      <c r="L26" s="7" t="n">
        <f si="2" t="shared"/>
        <v>9.09782787559652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668.0</v>
      </c>
      <c r="E27" s="5" t="n">
        <v>2.0</v>
      </c>
      <c r="F27" s="6" t="n">
        <v>666.0</v>
      </c>
      <c r="G27" s="5" t="n">
        <f si="1" t="shared"/>
        <v>546.0</v>
      </c>
      <c r="H27" s="5" t="n">
        <v>4.0</v>
      </c>
      <c r="I27" s="6" t="n">
        <v>542.0</v>
      </c>
      <c r="J27" s="7" t="n">
        <f si="2" t="shared"/>
        <v>22.344322344322354</v>
      </c>
      <c r="K27" s="7" t="n">
        <f si="2" t="shared"/>
        <v>-50.0</v>
      </c>
      <c r="L27" s="7" t="n">
        <f si="2" t="shared"/>
        <v>22.878228782287824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4019.0</v>
      </c>
      <c r="E28" s="5" t="n">
        <v>23.0</v>
      </c>
      <c r="F28" s="6" t="n">
        <v>3996.0</v>
      </c>
      <c r="G28" s="5" t="n">
        <f si="1" t="shared"/>
        <v>4036.0</v>
      </c>
      <c r="H28" s="5" t="n">
        <v>27.0</v>
      </c>
      <c r="I28" s="6" t="n">
        <v>4009.0</v>
      </c>
      <c r="J28" s="7" t="n">
        <f si="2" t="shared"/>
        <v>-0.421209117938548</v>
      </c>
      <c r="K28" s="7" t="n">
        <f si="2" t="shared"/>
        <v>-14.814814814814813</v>
      </c>
      <c r="L28" s="7" t="n">
        <f si="2" t="shared"/>
        <v>-0.32427039161885274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4561.0</v>
      </c>
      <c r="E29" s="5" t="n">
        <v>8.0</v>
      </c>
      <c r="F29" s="6" t="n">
        <v>4553.0</v>
      </c>
      <c r="G29" s="5" t="n">
        <f si="1" t="shared"/>
        <v>4526.0</v>
      </c>
      <c r="H29" s="5" t="n">
        <v>18.0</v>
      </c>
      <c r="I29" s="6" t="n">
        <v>4508.0</v>
      </c>
      <c r="J29" s="7" t="n">
        <f si="2" t="shared"/>
        <v>0.773309765797614</v>
      </c>
      <c r="K29" s="7" t="n">
        <f si="2" t="shared"/>
        <v>-55.55555555555556</v>
      </c>
      <c r="L29" s="7" t="n">
        <f si="2" t="shared"/>
        <v>0.9982253771073646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1435.0</v>
      </c>
      <c r="E30" s="5" t="n">
        <v>4.0</v>
      </c>
      <c r="F30" s="6" t="n">
        <v>1431.0</v>
      </c>
      <c r="G30" s="5" t="n">
        <f si="1" t="shared"/>
        <v>1337.0</v>
      </c>
      <c r="H30" s="5" t="n">
        <v>8.0</v>
      </c>
      <c r="I30" s="6" t="n">
        <v>1329.0</v>
      </c>
      <c r="J30" s="7" t="n">
        <f si="2" t="shared"/>
        <v>7.329842931937169</v>
      </c>
      <c r="K30" s="7" t="n">
        <f si="2" t="shared"/>
        <v>-50.0</v>
      </c>
      <c r="L30" s="7" t="n">
        <f si="2" t="shared"/>
        <v>7.674943566591419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1970.0</v>
      </c>
      <c r="E31" s="5" t="n">
        <v>1.0</v>
      </c>
      <c r="F31" s="6" t="n">
        <v>1969.0</v>
      </c>
      <c r="G31" s="5" t="n">
        <f si="1" t="shared"/>
        <v>1676.0</v>
      </c>
      <c r="H31" s="5" t="n">
        <v>7.0</v>
      </c>
      <c r="I31" s="6" t="n">
        <v>1669.0</v>
      </c>
      <c r="J31" s="7" t="n">
        <f si="2" t="shared"/>
        <v>17.541766109785193</v>
      </c>
      <c r="K31" s="7" t="n">
        <f si="2" t="shared"/>
        <v>-85.71428571428572</v>
      </c>
      <c r="L31" s="7" t="n">
        <f si="2" t="shared"/>
        <v>17.974835230677044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692.0</v>
      </c>
      <c r="E32" s="5" t="n">
        <v>3.0</v>
      </c>
      <c r="F32" s="6" t="n">
        <v>689.0</v>
      </c>
      <c r="G32" s="5" t="n">
        <f si="1" t="shared"/>
        <v>705.0</v>
      </c>
      <c r="H32" s="5" t="n">
        <v>8.0</v>
      </c>
      <c r="I32" s="6" t="n">
        <v>697.0</v>
      </c>
      <c r="J32" s="7" t="n">
        <f si="2" t="shared"/>
        <v>-1.8439716312056764</v>
      </c>
      <c r="K32" s="7" t="n">
        <f si="2" t="shared"/>
        <v>-62.5</v>
      </c>
      <c r="L32" s="7" t="n">
        <f si="2" t="shared"/>
        <v>-1.147776183644189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1237.0</v>
      </c>
      <c r="E33" s="5" t="n">
        <v>4.0</v>
      </c>
      <c r="F33" s="6" t="n">
        <v>1233.0</v>
      </c>
      <c r="G33" s="5" t="n">
        <f si="1" t="shared"/>
        <v>923.0</v>
      </c>
      <c r="H33" s="5" t="n">
        <v>1.0</v>
      </c>
      <c r="I33" s="6" t="n">
        <v>922.0</v>
      </c>
      <c r="J33" s="7" t="n">
        <f si="2" t="shared"/>
        <v>34.019501625135426</v>
      </c>
      <c r="K33" s="7" t="n">
        <f si="2" t="shared"/>
        <v>300.0</v>
      </c>
      <c r="L33" s="7" t="n">
        <f si="2" t="shared"/>
        <v>33.73101952277657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5045.0</v>
      </c>
      <c r="E34" s="5" t="n">
        <v>46.0</v>
      </c>
      <c r="F34" s="6" t="n">
        <v>4999.0</v>
      </c>
      <c r="G34" s="5" t="n">
        <f si="1" t="shared"/>
        <v>5588.0</v>
      </c>
      <c r="H34" s="5" t="n">
        <v>52.0</v>
      </c>
      <c r="I34" s="6" t="n">
        <v>5536.0</v>
      </c>
      <c r="J34" s="7" t="n">
        <f si="2" t="shared"/>
        <v>-9.717251252684322</v>
      </c>
      <c r="K34" s="7" t="n">
        <f si="2" t="shared"/>
        <v>-11.538461538461542</v>
      </c>
      <c r="L34" s="7" t="n">
        <f si="2" t="shared"/>
        <v>-9.700144508670515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830.0</v>
      </c>
      <c r="E35" s="5" t="n">
        <v>1.0</v>
      </c>
      <c r="F35" s="6" t="n">
        <v>829.0</v>
      </c>
      <c r="G35" s="5" t="n">
        <f si="1" t="shared"/>
        <v>1052.0</v>
      </c>
      <c r="H35" s="5" t="n">
        <v>0.0</v>
      </c>
      <c r="I35" s="6" t="n">
        <v>1052.0</v>
      </c>
      <c r="J35" s="7" t="n">
        <f si="2" t="shared"/>
        <v>-21.10266159695817</v>
      </c>
      <c r="K35" s="7" t="str">
        <f si="2" t="shared"/>
        <v>-</v>
      </c>
      <c r="L35" s="7" t="n">
        <f si="2" t="shared"/>
        <v>-21.19771863117871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107.0</v>
      </c>
      <c r="E36" s="5" t="n">
        <v>0.0</v>
      </c>
      <c r="F36" s="6" t="n">
        <v>107.0</v>
      </c>
      <c r="G36" s="5" t="n">
        <f si="1" t="shared"/>
        <v>137.0</v>
      </c>
      <c r="H36" s="5" t="n">
        <v>0.0</v>
      </c>
      <c r="I36" s="6" t="n">
        <v>137.0</v>
      </c>
      <c r="J36" s="7" t="n">
        <f si="2" t="shared"/>
        <v>-21.897810218978098</v>
      </c>
      <c r="K36" s="7" t="str">
        <f si="2" t="shared"/>
        <v>-</v>
      </c>
      <c r="L36" s="7" t="n">
        <f si="2" t="shared"/>
        <v>-21.897810218978098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373.0</v>
      </c>
      <c r="E37" s="5" t="n">
        <v>2.0</v>
      </c>
      <c r="F37" s="6" t="n">
        <v>371.0</v>
      </c>
      <c r="G37" s="5" t="n">
        <f si="1" t="shared"/>
        <v>347.0</v>
      </c>
      <c r="H37" s="5" t="n">
        <v>2.0</v>
      </c>
      <c r="I37" s="6" t="n">
        <v>345.0</v>
      </c>
      <c r="J37" s="7" t="n">
        <f si="2" t="shared"/>
        <v>7.49279538904899</v>
      </c>
      <c r="K37" s="7" t="n">
        <f si="2" t="shared"/>
        <v>0.0</v>
      </c>
      <c r="L37" s="7" t="n">
        <f si="2" t="shared"/>
        <v>7.5362318840579645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560.0</v>
      </c>
      <c r="E38" s="5" t="n">
        <v>1.0</v>
      </c>
      <c r="F38" s="6" t="n">
        <v>559.0</v>
      </c>
      <c r="G38" s="5" t="n">
        <f si="1" t="shared"/>
        <v>577.0</v>
      </c>
      <c r="H38" s="5" t="n">
        <v>1.0</v>
      </c>
      <c r="I38" s="6" t="n">
        <v>576.0</v>
      </c>
      <c r="J38" s="7" t="n">
        <f si="2" t="shared"/>
        <v>-2.9462738301559765</v>
      </c>
      <c r="K38" s="7" t="n">
        <f si="2" t="shared"/>
        <v>0.0</v>
      </c>
      <c r="L38" s="7" t="n">
        <f si="2" t="shared"/>
        <v>-2.951388888888884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4301.0</v>
      </c>
      <c r="E39" s="5" t="n">
        <f si="6" t="shared"/>
        <v>7.0</v>
      </c>
      <c r="F39" s="5" t="n">
        <f si="6" t="shared"/>
        <v>4294.0</v>
      </c>
      <c r="G39" s="5" t="n">
        <f si="6" t="shared"/>
        <v>4479.0</v>
      </c>
      <c r="H39" s="5" t="n">
        <f si="6" t="shared"/>
        <v>8.0</v>
      </c>
      <c r="I39" s="5" t="n">
        <f si="6" t="shared"/>
        <v>4471.0</v>
      </c>
      <c r="J39" s="7" t="n">
        <f si="2" t="shared"/>
        <v>-3.974101361911142</v>
      </c>
      <c r="K39" s="7" t="n">
        <f si="2" t="shared"/>
        <v>-12.5</v>
      </c>
      <c r="L39" s="7" t="n">
        <f si="2" t="shared"/>
        <v>-3.9588458957727557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25798.0</v>
      </c>
      <c r="E40" s="5" t="n">
        <v>102.0</v>
      </c>
      <c r="F40" s="6" t="n">
        <v>25696.0</v>
      </c>
      <c r="G40" s="5" t="n">
        <f si="1" t="shared"/>
        <v>25929.0</v>
      </c>
      <c r="H40" s="5" t="n">
        <v>136.0</v>
      </c>
      <c r="I40" s="6" t="n">
        <v>25793.0</v>
      </c>
      <c r="J40" s="7" t="n">
        <f si="2" t="shared"/>
        <v>-0.5052258089398021</v>
      </c>
      <c r="K40" s="7" t="n">
        <f si="2" t="shared"/>
        <v>-25.0</v>
      </c>
      <c r="L40" s="7" t="n">
        <f si="2" t="shared"/>
        <v>-0.37607102702283957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4840.0</v>
      </c>
      <c r="E41" s="5" t="n">
        <v>10.0</v>
      </c>
      <c r="F41" s="6" t="n">
        <v>4830.0</v>
      </c>
      <c r="G41" s="5" t="n">
        <f si="1" t="shared"/>
        <v>5036.0</v>
      </c>
      <c r="H41" s="5" t="n">
        <v>27.0</v>
      </c>
      <c r="I41" s="6" t="n">
        <v>5009.0</v>
      </c>
      <c r="J41" s="7" t="n">
        <f si="2" t="shared"/>
        <v>-3.8919777601270855</v>
      </c>
      <c r="K41" s="7" t="n">
        <f si="2" t="shared"/>
        <v>-62.96296296296296</v>
      </c>
      <c r="L41" s="7" t="n">
        <f si="2" t="shared"/>
        <v>-3.5735675783589493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821.0</v>
      </c>
      <c r="E42" s="5" t="n">
        <v>4.0</v>
      </c>
      <c r="F42" s="6" t="n">
        <v>817.0</v>
      </c>
      <c r="G42" s="5" t="n">
        <f si="1" t="shared"/>
        <v>919.0</v>
      </c>
      <c r="H42" s="5" t="n">
        <v>4.0</v>
      </c>
      <c r="I42" s="6" t="n">
        <v>915.0</v>
      </c>
      <c r="J42" s="7" t="n">
        <f si="2" t="shared"/>
        <v>-10.663764961915124</v>
      </c>
      <c r="K42" s="7" t="n">
        <f si="2" t="shared"/>
        <v>0.0</v>
      </c>
      <c r="L42" s="7" t="n">
        <f si="2" t="shared"/>
        <v>-10.710382513661198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243.0</v>
      </c>
      <c r="E43" s="5" t="n">
        <f si="7" t="shared"/>
        <v>1.0</v>
      </c>
      <c r="F43" s="5" t="n">
        <f si="7" t="shared"/>
        <v>242.0</v>
      </c>
      <c r="G43" s="5" t="n">
        <f si="7" t="shared"/>
        <v>193.0</v>
      </c>
      <c r="H43" s="5" t="n">
        <f si="7" t="shared"/>
        <v>1.0</v>
      </c>
      <c r="I43" s="5" t="n">
        <f si="7" t="shared"/>
        <v>192.0</v>
      </c>
      <c r="J43" s="7" t="n">
        <f si="2" t="shared"/>
        <v>25.90673575129534</v>
      </c>
      <c r="K43" s="7" t="n">
        <f si="2" t="shared"/>
        <v>0.0</v>
      </c>
      <c r="L43" s="7" t="n">
        <f si="2" t="shared"/>
        <v>26.041666666666675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5904.0</v>
      </c>
      <c r="E44" s="5" t="n">
        <v>15.0</v>
      </c>
      <c r="F44" s="6" t="n">
        <v>5889.0</v>
      </c>
      <c r="G44" s="5" t="n">
        <f si="1" t="shared"/>
        <v>6148.0</v>
      </c>
      <c r="H44" s="5" t="n">
        <v>32.0</v>
      </c>
      <c r="I44" s="6" t="n">
        <v>6116.0</v>
      </c>
      <c r="J44" s="7" t="n">
        <f si="2" t="shared"/>
        <v>-3.968770331815219</v>
      </c>
      <c r="K44" s="7" t="n">
        <f si="2" t="shared"/>
        <v>-53.125</v>
      </c>
      <c r="L44" s="7" t="n">
        <f si="2" t="shared"/>
        <v>-3.711576193590582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606.0</v>
      </c>
      <c r="E45" s="5" t="n">
        <v>3.0</v>
      </c>
      <c r="F45" s="6" t="n">
        <v>603.0</v>
      </c>
      <c r="G45" s="5" t="n">
        <f si="1" t="shared"/>
        <v>658.0</v>
      </c>
      <c r="H45" s="5" t="n">
        <v>7.0</v>
      </c>
      <c r="I45" s="6" t="n">
        <v>651.0</v>
      </c>
      <c r="J45" s="7" t="n">
        <f si="2" t="shared"/>
        <v>-7.902735562310026</v>
      </c>
      <c r="K45" s="7" t="n">
        <f si="2" t="shared"/>
        <v>-57.14285714285714</v>
      </c>
      <c r="L45" s="7" t="n">
        <f si="2" t="shared"/>
        <v>-7.3732718894009235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646.0</v>
      </c>
      <c r="E46" s="5" t="n">
        <f si="8" t="shared"/>
        <v>1.0</v>
      </c>
      <c r="F46" s="5" t="n">
        <f si="8" t="shared"/>
        <v>645.0</v>
      </c>
      <c r="G46" s="5" t="n">
        <f si="8" t="shared"/>
        <v>549.0</v>
      </c>
      <c r="H46" s="5" t="n">
        <f si="8" t="shared"/>
        <v>7.0</v>
      </c>
      <c r="I46" s="5" t="n">
        <f si="8" t="shared"/>
        <v>542.0</v>
      </c>
      <c r="J46" s="7" t="n">
        <f si="2" t="shared"/>
        <v>17.668488160291428</v>
      </c>
      <c r="K46" s="7" t="n">
        <f si="2" t="shared"/>
        <v>-85.71428571428572</v>
      </c>
      <c r="L46" s="7" t="n">
        <f si="2" t="shared"/>
        <v>19.003690036900366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1252.0</v>
      </c>
      <c r="E47" s="5" t="n">
        <v>4.0</v>
      </c>
      <c r="F47" s="6" t="n">
        <v>1248.0</v>
      </c>
      <c r="G47" s="5" t="n">
        <f si="1" t="shared"/>
        <v>1207.0</v>
      </c>
      <c r="H47" s="5" t="n">
        <v>14.0</v>
      </c>
      <c r="I47" s="6" t="n">
        <v>1193.0</v>
      </c>
      <c r="J47" s="7" t="n">
        <f si="2" t="shared"/>
        <v>3.728251864125931</v>
      </c>
      <c r="K47" s="7" t="n">
        <f si="2" t="shared"/>
        <v>-71.42857142857143</v>
      </c>
      <c r="L47" s="7" t="n">
        <f si="2" t="shared"/>
        <v>4.610226320201183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175.0</v>
      </c>
      <c r="E48" s="5" t="n">
        <v>99.0</v>
      </c>
      <c r="F48" s="12" t="n">
        <v>76.0</v>
      </c>
      <c r="G48" s="5" t="n">
        <f si="1" t="shared"/>
        <v>295.0</v>
      </c>
      <c r="H48" s="13" t="n">
        <v>120.0</v>
      </c>
      <c r="I48" s="12" t="n">
        <v>175.0</v>
      </c>
      <c r="J48" s="14" t="n">
        <f si="2" t="shared"/>
        <v>-40.67796610169492</v>
      </c>
      <c r="K48" s="14" t="n">
        <f si="2" t="shared"/>
        <v>-17.500000000000004</v>
      </c>
      <c r="L48" s="14" t="n">
        <f si="2" t="shared"/>
        <v>-56.57142857142857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616922.0</v>
      </c>
      <c r="E49" s="5" t="n">
        <f ref="E49:I49" si="9" t="shared">E19+E26+E40+E44+E47+E48</f>
        <v>180113.0</v>
      </c>
      <c r="F49" s="5" t="n">
        <f si="9" t="shared"/>
        <v>436809.0</v>
      </c>
      <c r="G49" s="5" t="n">
        <f si="9" t="shared"/>
        <v>590458.0</v>
      </c>
      <c r="H49" s="5" t="n">
        <f si="9" t="shared"/>
        <v>181884.0</v>
      </c>
      <c r="I49" s="5" t="n">
        <f si="9" t="shared"/>
        <v>408574.0</v>
      </c>
      <c r="J49" s="7" t="n">
        <f si="2" t="shared"/>
        <v>4.481944524420034</v>
      </c>
      <c r="K49" s="7" t="n">
        <f si="2" t="shared"/>
        <v>-0.9736975214972188</v>
      </c>
      <c r="L49" s="7" t="n">
        <f si="2" t="shared"/>
        <v>6.910620842246451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