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<sst xmlns="http://schemas.openxmlformats.org/spreadsheetml/2006/main" count="113" uniqueCount="62">
  <si>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</si>
  <si>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</si>
  <si>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</si>
  <si>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</si>
  <si>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</si>
  <si>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</si>
  <si>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</si>
  <si>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</si>
  <si>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</si>
  <si>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</si>
  <si>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</si>
  <si>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</si>
  <si>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</si>
  <si>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</si>
  <si>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</si>
  <si>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</si>
  <si>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</si>
  <si>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</si>
  <si>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</si>
  <si>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</si>
  <si>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</si>
  <si>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</si>
  <si>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</si>
  <si>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</si>
  <si>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</si>
  <si>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</si>
  <si>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</si>
  <si>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</si>
  <si>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</si>
  <si>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</si>
  <si>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</si>
  <si>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</si>
  <si>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</si>
  <si>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</si>
  <si>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</si>
  <si>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</si>
  <si>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</si>
  <si>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</si>
  <si>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</si>
  <si>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</si>
  <si>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</si>
  <si>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</si>
  <si>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</si>
  <si>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</si>
  <si>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</si>
  <si>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</si>
  <si>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</si>
  <si>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</si>
  <si>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</si>
  <si>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</si>
  <si>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</si>
  <si>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</si>
  <si>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</si>
  <si>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</si>
  <si>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</si>
  <si>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</si>
  <si>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</si>
  <si>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113年1至8月來臺旅客人次及成長率－按居住地分
Table 1-2 Visitor Arrivals by Residence,
January-August,2024</t>
  </si>
  <si>
    <t>113年1至8月 Jan.-August., 2024</t>
  </si>
  <si>
    <t>112年1至8月 Jan.-August.,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</si>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</sst>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881429.0</v>
      </c>
      <c r="E4" s="5" t="n">
        <v>841673.0</v>
      </c>
      <c r="F4" s="6" t="n">
        <v>39756.0</v>
      </c>
      <c r="G4" s="5" t="n">
        <f>H4+I4</f>
        <v>747327.0</v>
      </c>
      <c r="H4" s="5" t="n">
        <v>706744.0</v>
      </c>
      <c r="I4" s="6" t="n">
        <v>40583.0</v>
      </c>
      <c r="J4" s="7" t="n">
        <f>IF(G4=0,"-",((D4/G4)-1)*100)</f>
        <v>17.94421986627006</v>
      </c>
      <c r="K4" s="7" t="n">
        <f>IF(H4=0,"-",((E4/H4)-1)*100)</f>
        <v>19.09163714159583</v>
      </c>
      <c r="L4" s="7" t="n">
        <f>IF(I4=0,"-",((F4/I4)-1)*100)</f>
        <v>-2.0377990784318567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261195.0</v>
      </c>
      <c r="E5" s="5" t="n">
        <v>253982.0</v>
      </c>
      <c r="F5" s="6" t="n">
        <v>7213.0</v>
      </c>
      <c r="G5" s="5" t="n">
        <f ref="G5:G48" si="1" t="shared">H5+I5</f>
        <v>125702.0</v>
      </c>
      <c r="H5" s="5" t="n">
        <v>120892.0</v>
      </c>
      <c r="I5" s="6" t="n">
        <v>4810.0</v>
      </c>
      <c r="J5" s="7" t="n">
        <f ref="J5:L49" si="2" t="shared">IF(G5=0,"-",((D5/G5)-1)*100)</f>
        <v>107.78905665780974</v>
      </c>
      <c r="K5" s="7" t="n">
        <f si="2" t="shared"/>
        <v>110.08999768388313</v>
      </c>
      <c r="L5" s="7" t="n">
        <f si="2" t="shared"/>
        <v>49.95841995841997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795285.0</v>
      </c>
      <c r="E6" s="5" t="n">
        <v>898.0</v>
      </c>
      <c r="F6" s="6" t="n">
        <v>794387.0</v>
      </c>
      <c r="G6" s="5" t="n">
        <f si="1" t="shared"/>
        <v>493167.0</v>
      </c>
      <c r="H6" s="5" t="n">
        <v>991.0</v>
      </c>
      <c r="I6" s="6" t="n">
        <v>492176.0</v>
      </c>
      <c r="J6" s="7" t="n">
        <f si="2" t="shared"/>
        <v>61.2607899555323</v>
      </c>
      <c r="K6" s="7" t="n">
        <f si="2" t="shared"/>
        <v>-9.384460141271445</v>
      </c>
      <c r="L6" s="7" t="n">
        <f si="2" t="shared"/>
        <v>61.403034686778724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621417.0</v>
      </c>
      <c r="E7" s="5" t="n">
        <v>1320.0</v>
      </c>
      <c r="F7" s="6" t="n">
        <v>620097.0</v>
      </c>
      <c r="G7" s="5" t="n">
        <f si="1" t="shared"/>
        <v>411791.0</v>
      </c>
      <c r="H7" s="5" t="n">
        <v>1492.0</v>
      </c>
      <c r="I7" s="6" t="n">
        <v>410299.0</v>
      </c>
      <c r="J7" s="7" t="n">
        <f si="2" t="shared"/>
        <v>50.905920721919614</v>
      </c>
      <c r="K7" s="7" t="n">
        <f si="2" t="shared"/>
        <v>-11.528150134048254</v>
      </c>
      <c r="L7" s="7" t="n">
        <f si="2" t="shared"/>
        <v>51.13295426018587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24747.0</v>
      </c>
      <c r="E8" s="5" t="n">
        <v>11.0</v>
      </c>
      <c r="F8" s="6" t="n">
        <v>24736.0</v>
      </c>
      <c r="G8" s="5" t="n">
        <f si="1" t="shared"/>
        <v>20684.0</v>
      </c>
      <c r="H8" s="5" t="n">
        <v>15.0</v>
      </c>
      <c r="I8" s="6" t="n">
        <v>20669.0</v>
      </c>
      <c r="J8" s="7" t="n">
        <f si="2" t="shared"/>
        <v>19.64320247534326</v>
      </c>
      <c r="K8" s="7" t="n">
        <f si="2" t="shared"/>
        <v>-26.66666666666667</v>
      </c>
      <c r="L8" s="7" t="n">
        <f si="2" t="shared"/>
        <v>19.67681068266487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11771.0</v>
      </c>
      <c r="E9" s="5" t="n">
        <v>55.0</v>
      </c>
      <c r="F9" s="6" t="n">
        <v>11716.0</v>
      </c>
      <c r="G9" s="5" t="n">
        <f si="1" t="shared"/>
        <v>9944.0</v>
      </c>
      <c r="H9" s="5" t="n">
        <v>68.0</v>
      </c>
      <c r="I9" s="6" t="n">
        <v>9876.0</v>
      </c>
      <c r="J9" s="7" t="n">
        <f si="2" t="shared"/>
        <v>18.372888173773138</v>
      </c>
      <c r="K9" s="7" t="n">
        <f si="2" t="shared"/>
        <v>-19.11764705882353</v>
      </c>
      <c r="L9" s="7" t="n">
        <f si="2" t="shared"/>
        <v>18.631024706358843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276369.0</v>
      </c>
      <c r="E10" s="5" t="n">
        <v>494.0</v>
      </c>
      <c r="F10" s="6" t="n">
        <v>275875.0</v>
      </c>
      <c r="G10" s="5" t="n">
        <f si="1" t="shared"/>
        <v>251629.0</v>
      </c>
      <c r="H10" s="5" t="n">
        <v>423.0</v>
      </c>
      <c r="I10" s="6" t="n">
        <v>251206.0</v>
      </c>
      <c r="J10" s="7" t="n">
        <f si="2" t="shared"/>
        <v>9.831935110817902</v>
      </c>
      <c r="K10" s="7" t="n">
        <f si="2" t="shared"/>
        <v>16.784869976359328</v>
      </c>
      <c r="L10" s="7" t="n">
        <f si="2" t="shared"/>
        <v>9.820227223872035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258248.0</v>
      </c>
      <c r="E11" s="5" t="n">
        <v>291.0</v>
      </c>
      <c r="F11" s="6" t="n">
        <v>257957.0</v>
      </c>
      <c r="G11" s="5" t="n">
        <f si="1" t="shared"/>
        <v>248394.0</v>
      </c>
      <c r="H11" s="5" t="n">
        <v>325.0</v>
      </c>
      <c r="I11" s="6" t="n">
        <v>248069.0</v>
      </c>
      <c r="J11" s="7" t="n">
        <f si="2" t="shared"/>
        <v>3.967084551156641</v>
      </c>
      <c r="K11" s="7" t="n">
        <f si="2" t="shared"/>
        <v>-10.461538461538467</v>
      </c>
      <c r="L11" s="7" t="n">
        <f si="2" t="shared"/>
        <v>3.9859877695318735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150567.0</v>
      </c>
      <c r="E12" s="5" t="n">
        <v>169.0</v>
      </c>
      <c r="F12" s="6" t="n">
        <v>150398.0</v>
      </c>
      <c r="G12" s="5" t="n">
        <f si="1" t="shared"/>
        <v>129359.0</v>
      </c>
      <c r="H12" s="5" t="n">
        <v>235.0</v>
      </c>
      <c r="I12" s="6" t="n">
        <v>129124.0</v>
      </c>
      <c r="J12" s="7" t="n">
        <f si="2" t="shared"/>
        <v>16.39468456002289</v>
      </c>
      <c r="K12" s="7" t="n">
        <f si="2" t="shared"/>
        <v>-28.08510638297872</v>
      </c>
      <c r="L12" s="7" t="n">
        <f si="2" t="shared"/>
        <v>16.475635822929902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300799.0</v>
      </c>
      <c r="E13" s="5" t="n">
        <v>1059.0</v>
      </c>
      <c r="F13" s="6" t="n">
        <v>299740.0</v>
      </c>
      <c r="G13" s="5" t="n">
        <f si="1" t="shared"/>
        <v>214672.0</v>
      </c>
      <c r="H13" s="5" t="n">
        <v>1104.0</v>
      </c>
      <c r="I13" s="6" t="n">
        <v>213568.0</v>
      </c>
      <c r="J13" s="7" t="n">
        <f si="2" t="shared"/>
        <v>40.120276514869204</v>
      </c>
      <c r="K13" s="7" t="n">
        <f si="2" t="shared"/>
        <v>-4.07608695652174</v>
      </c>
      <c r="L13" s="7" t="n">
        <f si="2" t="shared"/>
        <v>40.34874138447708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261961.0</v>
      </c>
      <c r="E14" s="5" t="n">
        <v>277.0</v>
      </c>
      <c r="F14" s="6" t="n">
        <v>261684.0</v>
      </c>
      <c r="G14" s="5" t="n">
        <f si="1" t="shared"/>
        <v>239658.0</v>
      </c>
      <c r="H14" s="5" t="n">
        <v>360.0</v>
      </c>
      <c r="I14" s="6" t="n">
        <v>239298.0</v>
      </c>
      <c r="J14" s="7" t="n">
        <f si="2" t="shared"/>
        <v>9.306177970274309</v>
      </c>
      <c r="K14" s="7" t="n">
        <f si="2" t="shared"/>
        <v>-23.05555555555555</v>
      </c>
      <c r="L14" s="7" t="n">
        <f si="2" t="shared"/>
        <v>9.354862974199541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254051.0</v>
      </c>
      <c r="E15" s="5" t="n">
        <v>907.0</v>
      </c>
      <c r="F15" s="6" t="n">
        <v>253144.0</v>
      </c>
      <c r="G15" s="5" t="n">
        <f si="1" t="shared"/>
        <v>269089.0</v>
      </c>
      <c r="H15" s="5" t="n">
        <v>1374.0</v>
      </c>
      <c r="I15" s="6" t="n">
        <v>267715.0</v>
      </c>
      <c r="J15" s="7" t="n">
        <f si="2" t="shared"/>
        <v>-5.588485593985637</v>
      </c>
      <c r="K15" s="7" t="n">
        <f si="2" t="shared"/>
        <v>-33.98835516739447</v>
      </c>
      <c r="L15" s="7" t="n">
        <f si="2" t="shared"/>
        <v>-5.442728274470987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16438.0</v>
      </c>
      <c r="E16" s="5" t="n">
        <f si="3" t="shared"/>
        <v>259.0</v>
      </c>
      <c r="F16" s="5" t="n">
        <f si="3" t="shared"/>
        <v>16179.0</v>
      </c>
      <c r="G16" s="5" t="n">
        <f si="3" t="shared"/>
        <v>13294.0</v>
      </c>
      <c r="H16" s="5" t="n">
        <f si="3" t="shared"/>
        <v>234.0</v>
      </c>
      <c r="I16" s="5" t="n">
        <f si="3" t="shared"/>
        <v>13060.0</v>
      </c>
      <c r="J16" s="7" t="n">
        <f si="2" t="shared"/>
        <v>23.649766812095674</v>
      </c>
      <c r="K16" s="7" t="n">
        <f si="2" t="shared"/>
        <v>10.68376068376069</v>
      </c>
      <c r="L16" s="7" t="n">
        <f si="2" t="shared"/>
        <v>23.88208269525267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1518433.0</v>
      </c>
      <c r="E17" s="5" t="n">
        <v>3456.0</v>
      </c>
      <c r="F17" s="6" t="n">
        <v>1514977.0</v>
      </c>
      <c r="G17" s="5" t="n">
        <f si="1" t="shared"/>
        <v>1366095.0</v>
      </c>
      <c r="H17" s="5" t="n">
        <v>4055.0</v>
      </c>
      <c r="I17" s="6" t="n">
        <v>1362040.0</v>
      </c>
      <c r="J17" s="7" t="n">
        <f si="2" t="shared"/>
        <v>11.151347453874006</v>
      </c>
      <c r="K17" s="7" t="n">
        <f si="2" t="shared"/>
        <v>-14.771886559802716</v>
      </c>
      <c r="L17" s="7" t="n">
        <f si="2" t="shared"/>
        <v>11.228524859769173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40949.0</v>
      </c>
      <c r="E18" s="5" t="n">
        <f si="4" t="shared"/>
        <v>26.0</v>
      </c>
      <c r="F18" s="5" t="n">
        <f si="4" t="shared"/>
        <v>40923.0</v>
      </c>
      <c r="G18" s="5" t="n">
        <f si="4" t="shared"/>
        <v>16264.0</v>
      </c>
      <c r="H18" s="5" t="n">
        <f si="4" t="shared"/>
        <v>21.0</v>
      </c>
      <c r="I18" s="5" t="n">
        <f si="4" t="shared"/>
        <v>16243.0</v>
      </c>
      <c r="J18" s="7" t="n">
        <f si="2" t="shared"/>
        <v>151.77693064436792</v>
      </c>
      <c r="K18" s="7" t="n">
        <f si="2" t="shared"/>
        <v>23.809523809523814</v>
      </c>
      <c r="L18" s="7" t="n">
        <f si="2" t="shared"/>
        <v>151.94237517699932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4155226.0</v>
      </c>
      <c r="E19" s="5" t="n">
        <v>1101421.0</v>
      </c>
      <c r="F19" s="6" t="n">
        <v>3053805.0</v>
      </c>
      <c r="G19" s="5" t="n">
        <f si="1" t="shared"/>
        <v>3190974.0</v>
      </c>
      <c r="H19" s="5" t="n">
        <v>834278.0</v>
      </c>
      <c r="I19" s="6" t="n">
        <v>2356696.0</v>
      </c>
      <c r="J19" s="7" t="n">
        <f si="2" t="shared"/>
        <v>30.218108953567157</v>
      </c>
      <c r="K19" s="7" t="n">
        <f si="2" t="shared"/>
        <v>32.02086115179832</v>
      </c>
      <c r="L19" s="7" t="n">
        <f si="2" t="shared"/>
        <v>29.579928849541904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71535.0</v>
      </c>
      <c r="E20" s="5" t="n">
        <v>451.0</v>
      </c>
      <c r="F20" s="6" t="n">
        <v>71084.0</v>
      </c>
      <c r="G20" s="5" t="n">
        <f si="1" t="shared"/>
        <v>53898.0</v>
      </c>
      <c r="H20" s="5" t="n">
        <v>588.0</v>
      </c>
      <c r="I20" s="6" t="n">
        <v>53310.0</v>
      </c>
      <c r="J20" s="7" t="n">
        <f si="2" t="shared"/>
        <v>32.722921073138146</v>
      </c>
      <c r="K20" s="7" t="n">
        <f si="2" t="shared"/>
        <v>-23.299319727891156</v>
      </c>
      <c r="L20" s="7" t="n">
        <f si="2" t="shared"/>
        <v>33.3408366160195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416392.0</v>
      </c>
      <c r="E21" s="5" t="n">
        <v>4383.0</v>
      </c>
      <c r="F21" s="6" t="n">
        <v>412009.0</v>
      </c>
      <c r="G21" s="5" t="n">
        <f si="1" t="shared"/>
        <v>318547.0</v>
      </c>
      <c r="H21" s="5" t="n">
        <v>5203.0</v>
      </c>
      <c r="I21" s="6" t="n">
        <v>313344.0</v>
      </c>
      <c r="J21" s="7" t="n">
        <f si="2" t="shared"/>
        <v>30.71603248500221</v>
      </c>
      <c r="K21" s="7" t="n">
        <f si="2" t="shared"/>
        <v>-15.760138381702859</v>
      </c>
      <c r="L21" s="7" t="n">
        <f si="2" t="shared"/>
        <v>31.48775786356208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2724.0</v>
      </c>
      <c r="E22" s="5" t="n">
        <v>14.0</v>
      </c>
      <c r="F22" s="6" t="n">
        <v>2710.0</v>
      </c>
      <c r="G22" s="5" t="n">
        <f si="1" t="shared"/>
        <v>2044.0</v>
      </c>
      <c r="H22" s="5" t="n">
        <v>16.0</v>
      </c>
      <c r="I22" s="6" t="n">
        <v>2028.0</v>
      </c>
      <c r="J22" s="7" t="n">
        <f si="2" t="shared"/>
        <v>33.26810176125245</v>
      </c>
      <c r="K22" s="7" t="n">
        <f si="2" t="shared"/>
        <v>-12.5</v>
      </c>
      <c r="L22" s="7" t="n">
        <f si="2" t="shared"/>
        <v>33.62919132149902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2679.0</v>
      </c>
      <c r="E23" s="5" t="n">
        <v>120.0</v>
      </c>
      <c r="F23" s="6" t="n">
        <v>2559.0</v>
      </c>
      <c r="G23" s="5" t="n">
        <f si="1" t="shared"/>
        <v>1926.0</v>
      </c>
      <c r="H23" s="5" t="n">
        <v>114.0</v>
      </c>
      <c r="I23" s="6" t="n">
        <v>1812.0</v>
      </c>
      <c r="J23" s="7" t="n">
        <f si="2" t="shared"/>
        <v>39.09657320872275</v>
      </c>
      <c r="K23" s="7" t="n">
        <f si="2" t="shared"/>
        <v>5.263157894736836</v>
      </c>
      <c r="L23" s="7" t="n">
        <f si="2" t="shared"/>
        <v>41.225165562913915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721.0</v>
      </c>
      <c r="E24" s="5" t="n">
        <v>62.0</v>
      </c>
      <c r="F24" s="6" t="n">
        <v>659.0</v>
      </c>
      <c r="G24" s="5" t="n">
        <f si="1" t="shared"/>
        <v>523.0</v>
      </c>
      <c r="H24" s="5" t="n">
        <v>52.0</v>
      </c>
      <c r="I24" s="6" t="n">
        <v>471.0</v>
      </c>
      <c r="J24" s="7" t="n">
        <f si="2" t="shared"/>
        <v>37.8585086042065</v>
      </c>
      <c r="K24" s="7" t="n">
        <f si="2" t="shared"/>
        <v>19.23076923076923</v>
      </c>
      <c r="L24" s="7" t="n">
        <f si="2" t="shared"/>
        <v>39.91507430997876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8036.0</v>
      </c>
      <c r="E25" s="5" t="n">
        <f si="5" t="shared"/>
        <v>91.0</v>
      </c>
      <c r="F25" s="5" t="n">
        <f si="5" t="shared"/>
        <v>7945.0</v>
      </c>
      <c r="G25" s="5" t="n">
        <f si="5" t="shared"/>
        <v>7051.0</v>
      </c>
      <c r="H25" s="5" t="n">
        <f si="5" t="shared"/>
        <v>125.0</v>
      </c>
      <c r="I25" s="5" t="n">
        <f si="5" t="shared"/>
        <v>6926.0</v>
      </c>
      <c r="J25" s="7" t="n">
        <f si="2" t="shared"/>
        <v>13.969649695078722</v>
      </c>
      <c r="K25" s="7" t="n">
        <f si="2" t="shared"/>
        <v>-27.200000000000003</v>
      </c>
      <c r="L25" s="7" t="n">
        <f si="2" t="shared"/>
        <v>14.712676869766096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502087.0</v>
      </c>
      <c r="E26" s="5" t="n">
        <v>5121.0</v>
      </c>
      <c r="F26" s="6" t="n">
        <v>496966.0</v>
      </c>
      <c r="G26" s="5" t="n">
        <f si="1" t="shared"/>
        <v>383989.0</v>
      </c>
      <c r="H26" s="5" t="n">
        <v>6098.0</v>
      </c>
      <c r="I26" s="6" t="n">
        <v>377891.0</v>
      </c>
      <c r="J26" s="7" t="n">
        <f si="2" t="shared"/>
        <v>30.755568518889852</v>
      </c>
      <c r="K26" s="7" t="n">
        <f si="2" t="shared"/>
        <v>-16.021646441456216</v>
      </c>
      <c r="L26" s="7" t="n">
        <f si="2" t="shared"/>
        <v>31.510409086217983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4939.0</v>
      </c>
      <c r="E27" s="5" t="n">
        <v>26.0</v>
      </c>
      <c r="F27" s="6" t="n">
        <v>4913.0</v>
      </c>
      <c r="G27" s="5" t="n">
        <f si="1" t="shared"/>
        <v>4048.0</v>
      </c>
      <c r="H27" s="5" t="n">
        <v>46.0</v>
      </c>
      <c r="I27" s="6" t="n">
        <v>4002.0</v>
      </c>
      <c r="J27" s="7" t="n">
        <f si="2" t="shared"/>
        <v>22.010869565217384</v>
      </c>
      <c r="K27" s="7" t="n">
        <f si="2" t="shared"/>
        <v>-43.47826086956522</v>
      </c>
      <c r="L27" s="7" t="n">
        <f si="2" t="shared"/>
        <v>22.763618190904555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32296.0</v>
      </c>
      <c r="E28" s="5" t="n">
        <v>109.0</v>
      </c>
      <c r="F28" s="6" t="n">
        <v>32187.0</v>
      </c>
      <c r="G28" s="5" t="n">
        <f si="1" t="shared"/>
        <v>26330.0</v>
      </c>
      <c r="H28" s="5" t="n">
        <v>162.0</v>
      </c>
      <c r="I28" s="6" t="n">
        <v>26168.0</v>
      </c>
      <c r="J28" s="7" t="n">
        <f si="2" t="shared"/>
        <v>22.65856437523737</v>
      </c>
      <c r="K28" s="7" t="n">
        <f si="2" t="shared"/>
        <v>-32.71604938271605</v>
      </c>
      <c r="L28" s="7" t="n">
        <f si="2" t="shared"/>
        <v>23.001375726077654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49049.0</v>
      </c>
      <c r="E29" s="5" t="n">
        <v>82.0</v>
      </c>
      <c r="F29" s="6" t="n">
        <v>48967.0</v>
      </c>
      <c r="G29" s="5" t="n">
        <f si="1" t="shared"/>
        <v>37457.0</v>
      </c>
      <c r="H29" s="5" t="n">
        <v>123.0</v>
      </c>
      <c r="I29" s="6" t="n">
        <v>37334.0</v>
      </c>
      <c r="J29" s="7" t="n">
        <f si="2" t="shared"/>
        <v>30.947486451130636</v>
      </c>
      <c r="K29" s="7" t="n">
        <f si="2" t="shared"/>
        <v>-33.333333333333336</v>
      </c>
      <c r="L29" s="7" t="n">
        <f si="2" t="shared"/>
        <v>31.15926501312476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11108.0</v>
      </c>
      <c r="E30" s="5" t="n">
        <v>15.0</v>
      </c>
      <c r="F30" s="6" t="n">
        <v>11093.0</v>
      </c>
      <c r="G30" s="5" t="n">
        <f si="1" t="shared"/>
        <v>8858.0</v>
      </c>
      <c r="H30" s="5" t="n">
        <v>26.0</v>
      </c>
      <c r="I30" s="6" t="n">
        <v>8832.0</v>
      </c>
      <c r="J30" s="7" t="n">
        <f si="2" t="shared"/>
        <v>25.400767667645074</v>
      </c>
      <c r="K30" s="7" t="n">
        <f si="2" t="shared"/>
        <v>-42.307692307692314</v>
      </c>
      <c r="L30" s="7" t="n">
        <f si="2" t="shared"/>
        <v>25.600090579710155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15516.0</v>
      </c>
      <c r="E31" s="5" t="n">
        <v>21.0</v>
      </c>
      <c r="F31" s="6" t="n">
        <v>15495.0</v>
      </c>
      <c r="G31" s="5" t="n">
        <f si="1" t="shared"/>
        <v>13501.0</v>
      </c>
      <c r="H31" s="5" t="n">
        <v>38.0</v>
      </c>
      <c r="I31" s="6" t="n">
        <v>13463.0</v>
      </c>
      <c r="J31" s="7" t="n">
        <f si="2" t="shared"/>
        <v>14.924820383675286</v>
      </c>
      <c r="K31" s="7" t="n">
        <f si="2" t="shared"/>
        <v>-44.73684210526315</v>
      </c>
      <c r="L31" s="7" t="n">
        <f si="2" t="shared"/>
        <v>15.093218450568212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7539.0</v>
      </c>
      <c r="E32" s="5" t="n">
        <v>36.0</v>
      </c>
      <c r="F32" s="6" t="n">
        <v>7503.0</v>
      </c>
      <c r="G32" s="5" t="n">
        <f si="1" t="shared"/>
        <v>5755.0</v>
      </c>
      <c r="H32" s="5" t="n">
        <v>90.0</v>
      </c>
      <c r="I32" s="6" t="n">
        <v>5665.0</v>
      </c>
      <c r="J32" s="7" t="n">
        <f si="2" t="shared"/>
        <v>30.999131190269335</v>
      </c>
      <c r="K32" s="7" t="n">
        <f si="2" t="shared"/>
        <v>-60.0</v>
      </c>
      <c r="L32" s="7" t="n">
        <f si="2" t="shared"/>
        <v>32.444836716681365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8122.0</v>
      </c>
      <c r="E33" s="5" t="n">
        <v>35.0</v>
      </c>
      <c r="F33" s="6" t="n">
        <v>8087.0</v>
      </c>
      <c r="G33" s="5" t="n">
        <f si="1" t="shared"/>
        <v>5977.0</v>
      </c>
      <c r="H33" s="5" t="n">
        <v>39.0</v>
      </c>
      <c r="I33" s="6" t="n">
        <v>5938.0</v>
      </c>
      <c r="J33" s="7" t="n">
        <f si="2" t="shared"/>
        <v>35.88756901455579</v>
      </c>
      <c r="K33" s="7" t="n">
        <f si="2" t="shared"/>
        <v>-10.256410256410254</v>
      </c>
      <c r="L33" s="7" t="n">
        <f si="2" t="shared"/>
        <v>36.19063657797239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44662.0</v>
      </c>
      <c r="E34" s="5" t="n">
        <v>237.0</v>
      </c>
      <c r="F34" s="6" t="n">
        <v>44425.0</v>
      </c>
      <c r="G34" s="5" t="n">
        <f si="1" t="shared"/>
        <v>38178.0</v>
      </c>
      <c r="H34" s="5" t="n">
        <v>292.0</v>
      </c>
      <c r="I34" s="6" t="n">
        <v>37886.0</v>
      </c>
      <c r="J34" s="7" t="n">
        <f si="2" t="shared"/>
        <v>16.983603122216984</v>
      </c>
      <c r="K34" s="7" t="n">
        <f si="2" t="shared"/>
        <v>-18.835616438356162</v>
      </c>
      <c r="L34" s="7" t="n">
        <f si="2" t="shared"/>
        <v>17.259673758116456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6426.0</v>
      </c>
      <c r="E35" s="5" t="n">
        <v>4.0</v>
      </c>
      <c r="F35" s="6" t="n">
        <v>6422.0</v>
      </c>
      <c r="G35" s="5" t="n">
        <f si="1" t="shared"/>
        <v>5340.0</v>
      </c>
      <c r="H35" s="5" t="n">
        <v>15.0</v>
      </c>
      <c r="I35" s="6" t="n">
        <v>5325.0</v>
      </c>
      <c r="J35" s="7" t="n">
        <f si="2" t="shared"/>
        <v>20.337078651685392</v>
      </c>
      <c r="K35" s="7" t="n">
        <f si="2" t="shared"/>
        <v>-73.33333333333334</v>
      </c>
      <c r="L35" s="7" t="n">
        <f si="2" t="shared"/>
        <v>20.600938967136152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1086.0</v>
      </c>
      <c r="E36" s="5" t="n">
        <v>0.0</v>
      </c>
      <c r="F36" s="6" t="n">
        <v>1086.0</v>
      </c>
      <c r="G36" s="5" t="n">
        <f si="1" t="shared"/>
        <v>907.0</v>
      </c>
      <c r="H36" s="5" t="n">
        <v>1.0</v>
      </c>
      <c r="I36" s="6" t="n">
        <v>906.0</v>
      </c>
      <c r="J36" s="7" t="n">
        <f si="2" t="shared"/>
        <v>19.735391400220514</v>
      </c>
      <c r="K36" s="7" t="n">
        <f si="2" t="shared"/>
        <v>-100.0</v>
      </c>
      <c r="L36" s="7" t="n">
        <f si="2" t="shared"/>
        <v>19.86754966887416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4290.0</v>
      </c>
      <c r="E37" s="5" t="n">
        <v>17.0</v>
      </c>
      <c r="F37" s="6" t="n">
        <v>4273.0</v>
      </c>
      <c r="G37" s="5" t="n">
        <f si="1" t="shared"/>
        <v>3747.0</v>
      </c>
      <c r="H37" s="5" t="n">
        <v>17.0</v>
      </c>
      <c r="I37" s="6" t="n">
        <v>3730.0</v>
      </c>
      <c r="J37" s="7" t="n">
        <f si="2" t="shared"/>
        <v>14.491593274619685</v>
      </c>
      <c r="K37" s="7" t="n">
        <f si="2" t="shared"/>
        <v>0.0</v>
      </c>
      <c r="L37" s="7" t="n">
        <f si="2" t="shared"/>
        <v>14.557640750670231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4466.0</v>
      </c>
      <c r="E38" s="5" t="n">
        <v>15.0</v>
      </c>
      <c r="F38" s="6" t="n">
        <v>4451.0</v>
      </c>
      <c r="G38" s="5" t="n">
        <f si="1" t="shared"/>
        <v>3627.0</v>
      </c>
      <c r="H38" s="5" t="n">
        <v>8.0</v>
      </c>
      <c r="I38" s="6" t="n">
        <v>3619.0</v>
      </c>
      <c r="J38" s="7" t="n">
        <f si="2" t="shared"/>
        <v>23.132065067548947</v>
      </c>
      <c r="K38" s="7" t="n">
        <f si="2" t="shared"/>
        <v>87.5</v>
      </c>
      <c r="L38" s="7" t="n">
        <f si="2" t="shared"/>
        <v>22.98977618126554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37382.0</v>
      </c>
      <c r="E39" s="5" t="n">
        <f si="6" t="shared"/>
        <v>45.0</v>
      </c>
      <c r="F39" s="5" t="n">
        <f si="6" t="shared"/>
        <v>37337.0</v>
      </c>
      <c r="G39" s="5" t="n">
        <f si="6" t="shared"/>
        <v>30518.0</v>
      </c>
      <c r="H39" s="5" t="n">
        <f si="6" t="shared"/>
        <v>39.0</v>
      </c>
      <c r="I39" s="5" t="n">
        <f si="6" t="shared"/>
        <v>30479.0</v>
      </c>
      <c r="J39" s="7" t="n">
        <f si="2" t="shared"/>
        <v>22.491644275509536</v>
      </c>
      <c r="K39" s="7" t="n">
        <f si="2" t="shared"/>
        <v>15.384615384615374</v>
      </c>
      <c r="L39" s="7" t="n">
        <f si="2" t="shared"/>
        <v>22.50073821319598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226881.0</v>
      </c>
      <c r="E40" s="5" t="n">
        <v>642.0</v>
      </c>
      <c r="F40" s="6" t="n">
        <v>226239.0</v>
      </c>
      <c r="G40" s="5" t="n">
        <f si="1" t="shared"/>
        <v>184243.0</v>
      </c>
      <c r="H40" s="5" t="n">
        <v>896.0</v>
      </c>
      <c r="I40" s="6" t="n">
        <v>183347.0</v>
      </c>
      <c r="J40" s="7" t="n">
        <f si="2" t="shared"/>
        <v>23.142263206743262</v>
      </c>
      <c r="K40" s="7" t="n">
        <f si="2" t="shared"/>
        <v>-28.348214285714292</v>
      </c>
      <c r="L40" s="7" t="n">
        <f si="2" t="shared"/>
        <v>23.393892455289688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65005.0</v>
      </c>
      <c r="E41" s="5" t="n">
        <v>226.0</v>
      </c>
      <c r="F41" s="6" t="n">
        <v>64779.0</v>
      </c>
      <c r="G41" s="5" t="n">
        <f si="1" t="shared"/>
        <v>46524.0</v>
      </c>
      <c r="H41" s="5" t="n">
        <v>430.0</v>
      </c>
      <c r="I41" s="6" t="n">
        <v>46094.0</v>
      </c>
      <c r="J41" s="7" t="n">
        <f si="2" t="shared"/>
        <v>39.723583526781866</v>
      </c>
      <c r="K41" s="7" t="n">
        <f si="2" t="shared"/>
        <v>-47.44186046511628</v>
      </c>
      <c r="L41" s="7" t="n">
        <f si="2" t="shared"/>
        <v>40.53672929231571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10254.0</v>
      </c>
      <c r="E42" s="5" t="n">
        <v>48.0</v>
      </c>
      <c r="F42" s="6" t="n">
        <v>10206.0</v>
      </c>
      <c r="G42" s="5" t="n">
        <f si="1" t="shared"/>
        <v>8349.0</v>
      </c>
      <c r="H42" s="5" t="n">
        <v>76.0</v>
      </c>
      <c r="I42" s="6" t="n">
        <v>8273.0</v>
      </c>
      <c r="J42" s="7" t="n">
        <f si="2" t="shared"/>
        <v>22.817103844771825</v>
      </c>
      <c r="K42" s="7" t="n">
        <f si="2" t="shared"/>
        <v>-36.8421052631579</v>
      </c>
      <c r="L42" s="7" t="n">
        <f si="2" t="shared"/>
        <v>23.365163785809262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1333.0</v>
      </c>
      <c r="E43" s="5" t="n">
        <f si="7" t="shared"/>
        <v>3.0</v>
      </c>
      <c r="F43" s="5" t="n">
        <f si="7" t="shared"/>
        <v>1330.0</v>
      </c>
      <c r="G43" s="5" t="n">
        <f si="7" t="shared"/>
        <v>1173.0</v>
      </c>
      <c r="H43" s="5" t="n">
        <f si="7" t="shared"/>
        <v>5.0</v>
      </c>
      <c r="I43" s="5" t="n">
        <f si="7" t="shared"/>
        <v>1168.0</v>
      </c>
      <c r="J43" s="7" t="n">
        <f si="2" t="shared"/>
        <v>13.640238704177321</v>
      </c>
      <c r="K43" s="7" t="n">
        <f si="2" t="shared"/>
        <v>-40.0</v>
      </c>
      <c r="L43" s="7" t="n">
        <f si="2" t="shared"/>
        <v>13.869863013698636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76592.0</v>
      </c>
      <c r="E44" s="5" t="n">
        <v>277.0</v>
      </c>
      <c r="F44" s="6" t="n">
        <v>76315.0</v>
      </c>
      <c r="G44" s="5" t="n">
        <f si="1" t="shared"/>
        <v>56046.0</v>
      </c>
      <c r="H44" s="5" t="n">
        <v>511.0</v>
      </c>
      <c r="I44" s="6" t="n">
        <v>55535.0</v>
      </c>
      <c r="J44" s="7" t="n">
        <f si="2" t="shared"/>
        <v>36.659172822324514</v>
      </c>
      <c r="K44" s="7" t="n">
        <f si="2" t="shared"/>
        <v>-45.79256360078278</v>
      </c>
      <c r="L44" s="7" t="n">
        <f si="2" t="shared"/>
        <v>37.417844602502925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3454.0</v>
      </c>
      <c r="E45" s="5" t="n">
        <v>38.0</v>
      </c>
      <c r="F45" s="6" t="n">
        <v>3416.0</v>
      </c>
      <c r="G45" s="5" t="n">
        <f si="1" t="shared"/>
        <v>3010.0</v>
      </c>
      <c r="H45" s="5" t="n">
        <v>61.0</v>
      </c>
      <c r="I45" s="6" t="n">
        <v>2949.0</v>
      </c>
      <c r="J45" s="7" t="n">
        <f si="2" t="shared"/>
        <v>14.750830564784057</v>
      </c>
      <c r="K45" s="7" t="n">
        <f si="2" t="shared"/>
        <v>-37.704918032786885</v>
      </c>
      <c r="L45" s="7" t="n">
        <f si="2" t="shared"/>
        <v>15.835876568328256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3993.0</v>
      </c>
      <c r="E46" s="5" t="n">
        <f si="8" t="shared"/>
        <v>22.0</v>
      </c>
      <c r="F46" s="5" t="n">
        <f si="8" t="shared"/>
        <v>3971.0</v>
      </c>
      <c r="G46" s="5" t="n">
        <f si="8" t="shared"/>
        <v>2930.0</v>
      </c>
      <c r="H46" s="5" t="n">
        <f si="8" t="shared"/>
        <v>39.0</v>
      </c>
      <c r="I46" s="5" t="n">
        <f si="8" t="shared"/>
        <v>2891.0</v>
      </c>
      <c r="J46" s="7" t="n">
        <f si="2" t="shared"/>
        <v>36.279863481228666</v>
      </c>
      <c r="K46" s="7" t="n">
        <f si="2" t="shared"/>
        <v>-43.58974358974359</v>
      </c>
      <c r="L46" s="7" t="n">
        <f si="2" t="shared"/>
        <v>37.357315807679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7447.0</v>
      </c>
      <c r="E47" s="5" t="n">
        <v>60.0</v>
      </c>
      <c r="F47" s="6" t="n">
        <v>7387.0</v>
      </c>
      <c r="G47" s="5" t="n">
        <f si="1" t="shared"/>
        <v>5940.0</v>
      </c>
      <c r="H47" s="5" t="n">
        <v>100.0</v>
      </c>
      <c r="I47" s="6" t="n">
        <v>5840.0</v>
      </c>
      <c r="J47" s="7" t="n">
        <f si="2" t="shared"/>
        <v>25.370370370370377</v>
      </c>
      <c r="K47" s="7" t="n">
        <f si="2" t="shared"/>
        <v>-40.0</v>
      </c>
      <c r="L47" s="7" t="n">
        <f si="2" t="shared"/>
        <v>26.489726027397253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1464.0</v>
      </c>
      <c r="E48" s="5" t="n">
        <v>704.0</v>
      </c>
      <c r="F48" s="12" t="n">
        <v>760.0</v>
      </c>
      <c r="G48" s="5" t="n">
        <f si="1" t="shared"/>
        <v>1582.0</v>
      </c>
      <c r="H48" s="13" t="n">
        <v>894.0</v>
      </c>
      <c r="I48" s="12" t="n">
        <v>688.0</v>
      </c>
      <c r="J48" s="14" t="n">
        <f si="2" t="shared"/>
        <v>-7.458912768647286</v>
      </c>
      <c r="K48" s="14" t="n">
        <f si="2" t="shared"/>
        <v>-21.252796420581653</v>
      </c>
      <c r="L48" s="14" t="n">
        <f si="2" t="shared"/>
        <v>10.465116279069765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4969697.0</v>
      </c>
      <c r="E49" s="5" t="n">
        <f ref="E49:I49" si="9" t="shared">E19+E26+E40+E44+E47+E48</f>
        <v>1108225.0</v>
      </c>
      <c r="F49" s="5" t="n">
        <f si="9" t="shared"/>
        <v>3861472.0</v>
      </c>
      <c r="G49" s="5" t="n">
        <f si="9" t="shared"/>
        <v>3822774.0</v>
      </c>
      <c r="H49" s="5" t="n">
        <f si="9" t="shared"/>
        <v>842777.0</v>
      </c>
      <c r="I49" s="5" t="n">
        <f si="9" t="shared"/>
        <v>2979997.0</v>
      </c>
      <c r="J49" s="7" t="n">
        <f si="2" t="shared"/>
        <v>30.00237523850482</v>
      </c>
      <c r="K49" s="7" t="n">
        <f si="2" t="shared"/>
        <v>31.496825376107807</v>
      </c>
      <c r="L49" s="7" t="n">
        <f si="2" t="shared"/>
        <v>29.5797277648266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