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d:\Users\dennistien\Desktop\公務統計相關\15日公布遊憩區(行政資訊網)\113年\"/>
    </mc:Choice>
  </mc:AlternateContent>
  <xr:revisionPtr revIDLastSave="0" documentId="8_{7A9B24B7-C9DF-44B0-AA9A-A4FD5072138D}" xr6:coauthVersionLast="36" xr6:coauthVersionMax="36" xr10:uidLastSave="{00000000-0000-0000-0000-000000000000}"/>
  <bookViews>
    <workbookView xWindow="0" yWindow="0" windowWidth="28800" windowHeight="12180" xr2:uid="{DB27E534-EA9D-48A6-A773-E1BD6B70C817}"/>
  </bookViews>
  <sheets>
    <sheet name="明細表- 以類型分"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89" i="1" l="1"/>
  <c r="F389" i="1"/>
  <c r="G388" i="1"/>
  <c r="F388" i="1"/>
  <c r="G387" i="1"/>
  <c r="F387" i="1"/>
  <c r="G386" i="1"/>
  <c r="F386" i="1"/>
  <c r="G385" i="1"/>
  <c r="F385" i="1"/>
  <c r="G384" i="1"/>
  <c r="F384" i="1"/>
  <c r="G383" i="1"/>
  <c r="F383" i="1"/>
  <c r="G382" i="1"/>
  <c r="F382" i="1"/>
  <c r="G381" i="1"/>
  <c r="F381" i="1"/>
  <c r="G380" i="1"/>
  <c r="F380" i="1"/>
  <c r="G379" i="1"/>
  <c r="F379" i="1"/>
  <c r="G378" i="1"/>
  <c r="F378" i="1"/>
  <c r="G377" i="1"/>
  <c r="F377" i="1"/>
  <c r="G376" i="1"/>
  <c r="F376" i="1"/>
  <c r="G375" i="1"/>
  <c r="F375" i="1"/>
  <c r="G374" i="1"/>
  <c r="F374" i="1"/>
  <c r="G373" i="1"/>
  <c r="F373" i="1"/>
  <c r="G372" i="1"/>
  <c r="F372" i="1"/>
  <c r="G371" i="1"/>
  <c r="F371" i="1"/>
  <c r="G370" i="1"/>
  <c r="F370" i="1"/>
  <c r="G369" i="1"/>
  <c r="F369" i="1"/>
  <c r="G368" i="1"/>
  <c r="F368" i="1"/>
  <c r="G367" i="1"/>
  <c r="F367" i="1"/>
  <c r="G366" i="1"/>
  <c r="F366" i="1"/>
  <c r="G365" i="1"/>
  <c r="F365" i="1"/>
  <c r="G364" i="1"/>
  <c r="F364" i="1"/>
  <c r="G363" i="1"/>
  <c r="F363" i="1"/>
  <c r="G362" i="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5" i="1"/>
  <c r="F135" i="1"/>
  <c r="G133" i="1"/>
  <c r="F133" i="1"/>
  <c r="G132" i="1"/>
  <c r="F132" i="1"/>
  <c r="G131" i="1"/>
  <c r="F131" i="1"/>
  <c r="G130" i="1"/>
  <c r="F130" i="1"/>
  <c r="G129" i="1"/>
  <c r="F129" i="1"/>
  <c r="G128" i="1"/>
  <c r="F128" i="1"/>
  <c r="G127" i="1"/>
  <c r="F127" i="1"/>
  <c r="G126" i="1"/>
  <c r="F126" i="1"/>
  <c r="G125" i="1"/>
  <c r="F125" i="1"/>
  <c r="G123" i="1"/>
  <c r="F123" i="1"/>
  <c r="G122" i="1"/>
  <c r="F122" i="1"/>
  <c r="G120" i="1"/>
  <c r="F120" i="1"/>
  <c r="G119" i="1"/>
  <c r="F119" i="1"/>
  <c r="G118" i="1"/>
  <c r="F118" i="1"/>
  <c r="G117" i="1"/>
  <c r="F117" i="1"/>
  <c r="G116" i="1"/>
  <c r="F116" i="1"/>
  <c r="G115" i="1"/>
  <c r="F115" i="1"/>
  <c r="G114" i="1"/>
  <c r="F114" i="1"/>
  <c r="G112" i="1"/>
  <c r="F112" i="1"/>
  <c r="G111" i="1"/>
  <c r="F111" i="1"/>
  <c r="G110" i="1"/>
  <c r="F110" i="1"/>
  <c r="G109" i="1"/>
  <c r="F109" i="1"/>
  <c r="G108" i="1"/>
  <c r="F108" i="1"/>
  <c r="G107" i="1"/>
  <c r="F107" i="1"/>
  <c r="G105" i="1"/>
  <c r="F105" i="1"/>
  <c r="G104" i="1"/>
  <c r="F104" i="1"/>
  <c r="G102" i="1"/>
  <c r="F102" i="1"/>
  <c r="G101" i="1"/>
  <c r="F101" i="1"/>
  <c r="G100" i="1"/>
  <c r="F100" i="1"/>
  <c r="G99" i="1"/>
  <c r="F99" i="1"/>
  <c r="G97" i="1"/>
  <c r="F97" i="1"/>
  <c r="G96" i="1"/>
  <c r="F96" i="1"/>
  <c r="G95" i="1"/>
  <c r="F95" i="1"/>
  <c r="G94" i="1"/>
  <c r="F94" i="1"/>
  <c r="G92" i="1"/>
  <c r="F92" i="1"/>
  <c r="G91" i="1"/>
  <c r="F91" i="1"/>
  <c r="G90" i="1"/>
  <c r="F90" i="1"/>
  <c r="G89" i="1"/>
  <c r="F89" i="1"/>
  <c r="G88" i="1"/>
  <c r="F88" i="1"/>
  <c r="G87" i="1"/>
  <c r="F87" i="1"/>
  <c r="G85" i="1"/>
  <c r="F85" i="1"/>
  <c r="G84" i="1"/>
  <c r="F84" i="1"/>
  <c r="G83" i="1"/>
  <c r="F83" i="1"/>
  <c r="G82" i="1"/>
  <c r="F82" i="1"/>
  <c r="G81" i="1"/>
  <c r="F81" i="1"/>
  <c r="G80" i="1"/>
  <c r="F80" i="1"/>
  <c r="G79" i="1"/>
  <c r="F79" i="1"/>
  <c r="G78" i="1"/>
  <c r="F78" i="1"/>
  <c r="G76" i="1"/>
  <c r="F76" i="1"/>
  <c r="G75" i="1"/>
  <c r="F75" i="1"/>
  <c r="G74" i="1"/>
  <c r="F74" i="1"/>
  <c r="G73" i="1"/>
  <c r="F73" i="1"/>
  <c r="G72" i="1"/>
  <c r="F72" i="1"/>
  <c r="G71" i="1"/>
  <c r="F71" i="1"/>
  <c r="G70" i="1"/>
  <c r="F70" i="1"/>
  <c r="G69" i="1"/>
  <c r="F69" i="1"/>
  <c r="G68" i="1"/>
  <c r="F68" i="1"/>
  <c r="G66" i="1"/>
  <c r="F66" i="1"/>
  <c r="G65" i="1"/>
  <c r="F65" i="1"/>
  <c r="G64" i="1"/>
  <c r="F64" i="1"/>
  <c r="G63" i="1"/>
  <c r="F63" i="1"/>
  <c r="G62" i="1"/>
  <c r="F62" i="1"/>
  <c r="G61" i="1"/>
  <c r="F61" i="1"/>
  <c r="G60" i="1"/>
  <c r="F60" i="1"/>
  <c r="G59" i="1"/>
  <c r="F59" i="1"/>
  <c r="G58" i="1"/>
  <c r="F58" i="1"/>
  <c r="G56" i="1"/>
  <c r="F56" i="1"/>
  <c r="G55" i="1"/>
  <c r="F55" i="1"/>
  <c r="G54" i="1"/>
  <c r="F54" i="1"/>
  <c r="G53" i="1"/>
  <c r="F53" i="1"/>
  <c r="G51" i="1"/>
  <c r="F51" i="1"/>
  <c r="G50" i="1"/>
  <c r="F50" i="1"/>
  <c r="G49" i="1"/>
  <c r="F49" i="1"/>
  <c r="G48" i="1"/>
  <c r="F48" i="1"/>
  <c r="G47" i="1"/>
  <c r="F47" i="1"/>
  <c r="G46" i="1"/>
  <c r="F46" i="1"/>
  <c r="G45" i="1"/>
  <c r="F45" i="1"/>
  <c r="G44" i="1"/>
  <c r="F44" i="1"/>
  <c r="G43" i="1"/>
  <c r="F43" i="1"/>
  <c r="G42" i="1"/>
  <c r="F42" i="1"/>
  <c r="G41" i="1"/>
  <c r="F41" i="1"/>
  <c r="G40" i="1"/>
  <c r="F40" i="1"/>
  <c r="G39" i="1"/>
  <c r="F39" i="1"/>
  <c r="G38" i="1"/>
  <c r="F38" i="1"/>
  <c r="G37" i="1"/>
  <c r="F37" i="1"/>
  <c r="G35" i="1"/>
  <c r="F35" i="1"/>
  <c r="G34" i="1"/>
  <c r="F34" i="1"/>
  <c r="G33" i="1"/>
  <c r="F33" i="1"/>
  <c r="G31" i="1"/>
  <c r="F31" i="1"/>
  <c r="G30" i="1"/>
  <c r="F30" i="1"/>
  <c r="G29" i="1"/>
  <c r="F29" i="1"/>
  <c r="G28" i="1"/>
  <c r="F28" i="1"/>
  <c r="G27" i="1"/>
  <c r="F27" i="1"/>
  <c r="G26" i="1"/>
  <c r="F26" i="1"/>
  <c r="G25" i="1"/>
  <c r="F25" i="1"/>
  <c r="G24" i="1"/>
  <c r="F24" i="1"/>
  <c r="G22" i="1"/>
  <c r="F22" i="1"/>
  <c r="G21" i="1"/>
  <c r="F21" i="1"/>
  <c r="G20" i="1"/>
  <c r="F20" i="1"/>
  <c r="G18" i="1"/>
  <c r="F18" i="1"/>
  <c r="G17" i="1"/>
  <c r="F17" i="1"/>
  <c r="G16" i="1"/>
  <c r="F16" i="1"/>
  <c r="G15" i="1"/>
  <c r="F15" i="1"/>
  <c r="G14" i="1"/>
  <c r="F14"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<sst xmlns="http://schemas.openxmlformats.org/spreadsheetml/2006/main" count="2011" uniqueCount="601">
  <si>
    <t>113年3月主要觀光遊憩據點遊客人次統計
Visitors to the Principal Scenic Spots in Taiwan 
by Month, March, 2024</t>
  </si>
  <si>
    <t>類型
Type</t>
    <phoneticPr fontId="2" type="noConversion"/>
  </si>
  <si>
    <t>觀光遊憩區
Scenic Spots</t>
    <phoneticPr fontId="2" type="noConversion"/>
  </si>
  <si>
    <t>縣市
City/Country</t>
    <phoneticPr fontId="2" type="noConversion"/>
  </si>
  <si>
    <t>113年3月
遊客人次</t>
  </si>
  <si>
    <t>上年同月
遊客人次</t>
    <phoneticPr fontId="2" type="noConversion"/>
  </si>
  <si>
    <t>差值</t>
    <phoneticPr fontId="2" type="noConversion"/>
  </si>
  <si>
    <t>成長率
(%)</t>
    <phoneticPr fontId="2" type="noConversion"/>
  </si>
  <si>
    <t>遊客人次計算方式</t>
    <phoneticPr fontId="2" type="noConversion"/>
  </si>
  <si>
    <t>資料來源</t>
    <phoneticPr fontId="2" type="noConversion"/>
  </si>
  <si>
    <t>國家公園
National Parks</t>
  </si>
  <si>
    <t>陽明山國家公園
Yangmingshan National Park</t>
  </si>
  <si>
    <t xml:space="preserve"> </t>
    <phoneticPr fontId="2" type="noConversion"/>
  </si>
  <si>
    <t xml:space="preserve">    陽明山遊客中心
    Yangmingshan Visitor Center</t>
  </si>
  <si>
    <t>臺北市
Taipei City</t>
  </si>
  <si>
    <t>計數器</t>
  </si>
  <si>
    <t>陽明山國家公園管理處</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</si>
  <si>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</si>
  <si>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</si>
  <si>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</si>
  <si>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</si>
  <si>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</si>
  <si>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</si>
  <si>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</si>
  <si>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</si>
  <si>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</si>
  <si>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</si>
  <si>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</si>
  <si>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</si>
  <si>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</si>
  <si>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</si>
  <si>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</si>
  <si>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</si>
  <si>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玉山國家公園管理處</t>
  </si>
  <si>
    <t xml:space="preserve">    梅山遊客中心
    Meishan Visitor Center</t>
  </si>
  <si>
    <t>高雄市
Kaohsiung City</t>
  </si>
  <si>
    <t xml:space="preserve">    南安遊客中心
    Nanan Visitor Center</t>
  </si>
  <si>
    <t>花蓮縣
Hualien County</t>
  </si>
  <si>
    <t xml:space="preserve">    玉山管理處遊客服務中心
    Headquarters Visitor Center</t>
  </si>
  <si>
    <t>紅外線計數器自動偵測</t>
  </si>
  <si>
    <t xml:space="preserve">    排雲山莊
    Paiyun Lodge</t>
  </si>
  <si>
    <t>嘉義縣
Chiayi County</t>
  </si>
  <si>
    <t>核准進入玉山主群峰線人數</t>
  </si>
  <si>
    <t>雪霸國家公園
Shei-pa National Park</t>
  </si>
  <si>
    <t xml:space="preserve">    汶水遊客中心
    Wenshui Visitor Center</t>
  </si>
  <si>
    <t>苗栗縣
Miaoli County</t>
  </si>
  <si>
    <t>參觀團體及計數器計算</t>
  </si>
  <si>
    <t>雪霸國家公園管理處</t>
  </si>
  <si>
    <t xml:space="preserve">    觀霧遊客中心
    Guanwu Visitor Center</t>
  </si>
  <si>
    <t xml:space="preserve">    雪見遊憩區
    Xuejian Recreation Area</t>
  </si>
  <si>
    <t>墾丁國家公園
Kenting National Park</t>
  </si>
  <si>
    <t xml:space="preserve">    墾丁國家公園管理處遊客中心
    Kenting National Park Headquarters Visitor Center</t>
  </si>
  <si>
    <t>屏東縣
Pingtung County</t>
  </si>
  <si>
    <t>墾丁國家公園管理處</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</si>
  <si>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</si>
  <si>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</si>
  <si>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</si>
  <si>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</si>
  <si>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</si>
  <si>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</si>
  <si>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</si>
  <si>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</si>
  <si>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</si>
  <si>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</si>
  <si>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</si>
  <si>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</si>
  <si>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</si>
  <si>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</si>
  <si>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太魯閣國家公園管理處</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</si>
  <si>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</si>
  <si>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</si>
  <si>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</si>
  <si>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</si>
  <si>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</si>
  <si>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</si>
  <si>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</si>
  <si>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金門國家公園管理處</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</si>
  <si>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</si>
  <si>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</si>
  <si>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</si>
  <si>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</si>
  <si>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</si>
  <si>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</si>
  <si>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</si>
  <si>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</si>
  <si>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</si>
  <si>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</si>
  <si>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</si>
  <si>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</si>
  <si>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</si>
  <si>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壽山園區
Shoushan Recreation Area</t>
  </si>
  <si>
    <t>人流計數器</t>
  </si>
  <si>
    <t>內政部國家公園署國家自然公園管理處</t>
  </si>
  <si>
    <t>半屏山園區
Banpingshan Recreation Area</t>
  </si>
  <si>
    <t>龜山園區
Guishan Recreation Area</t>
  </si>
  <si>
    <t>旗後山園區
Qihoushan Recreation Area</t>
  </si>
  <si>
    <t>國家級風景特定區
National Scenic Areas</t>
  </si>
  <si>
    <t>東北角及宜蘭海岸國家風景區
Northeast and Yilan Coast National Scenic Area</t>
  </si>
  <si>
    <t xml:space="preserve">    鼻頭龍洞遊憩區
    Bitou Longdong Recreation Area</t>
  </si>
  <si>
    <t>新北市
New Taipei City</t>
  </si>
  <si>
    <t>停車數概估、門票收入及計數器</t>
  </si>
  <si>
    <t>東北角及宜蘭海岸國家風景區管理處</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</si>
  <si>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</si>
  <si>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</si>
  <si>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</si>
  <si>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</si>
  <si>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</si>
  <si>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</si>
  <si>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北海岸及觀音山國家風景區管理處</t>
  </si>
  <si>
    <t xml:space="preserve">    白沙灣
    Baishawan</t>
  </si>
  <si>
    <t>電子計數器</t>
  </si>
  <si>
    <t xml:space="preserve">    翡翠灣濱海遊憩區
    Green Bay</t>
  </si>
  <si>
    <t>住宿人次</t>
  </si>
  <si>
    <t xml:space="preserve">    觀音山
    Guanyinshan</t>
  </si>
  <si>
    <t xml:space="preserve">    情人湖及湖海灣
    Lovers Lake &amp; Huhai Bay</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</si>
  <si>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</si>
  <si>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</si>
  <si>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</si>
  <si>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</si>
  <si>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</si>
  <si>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</si>
  <si>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</si>
  <si>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東部海岸富岡地質公園及加路蘭休憩區
    East Coast Fugang Geopark And Jialulan Recreation Area</t>
  </si>
  <si>
    <t>臺東縣
Taitung County</t>
  </si>
  <si>
    <t>電信大數據</t>
  </si>
  <si>
    <t>東部海岸國家風景區管理處</t>
  </si>
  <si>
    <t xml:space="preserve">    三仙台遊憩區及周邊地區
    Sanxiantai recreation area and surrounding areas</t>
  </si>
  <si>
    <t xml:space="preserve">    八仙洞遊憩區
    Baxian Caves Recreation Area</t>
  </si>
  <si>
    <t xml:space="preserve">    秀姑巒溪遊客中心園區
    Xiuguluan river visitor center park</t>
  </si>
  <si>
    <t xml:space="preserve">    綠島遊憩區
    Lyudao（Green Island）Recreation Area</t>
  </si>
  <si>
    <t>海、空運入境人數計算</t>
  </si>
  <si>
    <t xml:space="preserve">    都歷處本部
    East Coast National Scenic Area Administration Headquarters</t>
  </si>
  <si>
    <t xml:space="preserve">    石梯坪遊憩區
    Shitiping Recreation Area</t>
  </si>
  <si>
    <t xml:space="preserve">    花蓮遊客中心園區
    Hualien visitor center park</t>
  </si>
  <si>
    <t xml:space="preserve">    都蘭遊憩區及周邊地區
    Dulan Recreation Area and Surrounding Area</t>
  </si>
  <si>
    <t>花東縱谷國家風景區
East Rift Valley National Scenic Area</t>
  </si>
  <si>
    <t xml:space="preserve">    鯉魚潭風景區
    Liyu Lake Scenic Area</t>
  </si>
  <si>
    <t>參照觀光大平臺之數據</t>
  </si>
  <si>
    <t>花東縱谷國家風景區管理處</t>
  </si>
  <si>
    <t xml:space="preserve">    鹿野高臺及周邊地區
    Luyeh high terrace and surrounding areas</t>
  </si>
  <si>
    <t xml:space="preserve">    花蓮糖廠及周邊地區
    Hualien sugar factory and surrounding areas</t>
  </si>
  <si>
    <t xml:space="preserve">    赤科山
    Chike Mountain</t>
  </si>
  <si>
    <t xml:space="preserve">    六十石山
    Liushishi Mountain </t>
  </si>
  <si>
    <t xml:space="preserve">    舞鶴台地
    Wuhe plateau</t>
  </si>
  <si>
    <t xml:space="preserve">    大農大富平地森林園區
    Da Nong Da Fu Forest Park</t>
  </si>
  <si>
    <t>觀光大數據</t>
  </si>
  <si>
    <t xml:space="preserve">    卑南初鹿地區
    Beinan Chulu Area</t>
  </si>
  <si>
    <t>參山國家風景區
Tri-Mountain National Scenic Area</t>
  </si>
  <si>
    <t xml:space="preserve">    獅頭山風景區(新竹地區)
    Lion’s Head Mountain Scenic Area-Hsinchu</t>
  </si>
  <si>
    <t>新竹縣
Hsinchu County</t>
  </si>
  <si>
    <t>以電信大數據人數統計</t>
  </si>
  <si>
    <t>參山國家風景區管理處</t>
  </si>
  <si>
    <t xml:space="preserve">    獅頭山風景區(苗栗地區)
    Lion’s Head Mountain Scenic Area-Miaoli</t>
  </si>
  <si>
    <t xml:space="preserve">    梨山風景區(谷關地區)	
    Lishan Scenic Area (Area – Guguan)</t>
  </si>
  <si>
    <t>臺中市
Taichung City</t>
  </si>
  <si>
    <t xml:space="preserve">    梨山風景區(梨山地區)
    Lishan Scenic Area (Area – Lishan)</t>
  </si>
  <si>
    <t xml:space="preserve">    八卦山風景區(彰化地區)
    Mt. Bagua Scenic Area-Changhua</t>
  </si>
  <si>
    <t>彰化縣
Changhua County</t>
  </si>
  <si>
    <t xml:space="preserve">    八卦山風景區(南投地區)
    Mt. Bagua Scenic Area-Nantou</t>
  </si>
  <si>
    <t>雲嘉南濱海國家風景區
Southwest Coast National Scenic Area</t>
  </si>
  <si>
    <t xml:space="preserve">    七股鹽業遊憩區
    Qigu Salt Culture Recreation Area</t>
  </si>
  <si>
    <t>臺南市
Tainan City</t>
  </si>
  <si>
    <t>雲嘉南國家風景區管理處</t>
  </si>
  <si>
    <t xml:space="preserve">    北門鹽業遊憩區
    Beimen Salt Culture Recreation Area</t>
  </si>
  <si>
    <t xml:space="preserve">    馬沙溝濱海遊憩區
    Mashagou Coastal Recreation Area</t>
  </si>
  <si>
    <t xml:space="preserve">    布袋遊憩區
    Budai Recreation Area</t>
  </si>
  <si>
    <t>阿里山國家風景區
Alishan National Scenic Area</t>
  </si>
  <si>
    <t xml:space="preserve">    圓潭自然生態園區
    Yuantan Ecological Park</t>
  </si>
  <si>
    <t>阿里山國家風景區管理處</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</si>
  <si>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</si>
  <si>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</si>
  <si>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</si>
  <si>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</si>
  <si>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</si>
  <si>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</si>
  <si>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以遊客量推估公式概估(九族文化村入園人數* 3.9 )</t>
  </si>
  <si>
    <t>日月潭國家風景區管理處</t>
  </si>
  <si>
    <t xml:space="preserve">    車埕
    Checheng</t>
  </si>
  <si>
    <t>實際停車數暨計數器概估</t>
  </si>
  <si>
    <t>西拉雅國家風景區
Siraya National Scenic Area</t>
  </si>
  <si>
    <t xml:space="preserve">    柳營尖山埤渡假村
    Liuying Jianshanpi Resort</t>
  </si>
  <si>
    <t>西拉雅國家風景區管理處</t>
  </si>
  <si>
    <t xml:space="preserve">    曾文水庫
    Zengwun Dam</t>
  </si>
  <si>
    <t xml:space="preserve">    烏山頭水庫風景區
    Wu Shan Tou Reservoir</t>
  </si>
  <si>
    <t xml:space="preserve">    關子嶺溫泉區
    Guan Zih Ling Hot Spring  Area</t>
  </si>
  <si>
    <t>自動車流監視系統</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</si>
  <si>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</si>
  <si>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</si>
  <si>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</si>
  <si>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</si>
  <si>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</si>
  <si>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</si>
  <si>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茂林國家風景區管理處</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</si>
  <si>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</si>
  <si>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</si>
  <si>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</si>
  <si>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</si>
  <si>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</si>
  <si>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</si>
  <si>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</si>
  <si>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</si>
  <si>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</si>
  <si>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</si>
  <si>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</si>
  <si>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</si>
  <si>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登島人數計數</t>
  </si>
  <si>
    <t>大鵬灣國家風景區管理處</t>
  </si>
  <si>
    <t xml:space="preserve">    大鵬灣遊憩區
    Dapeng Bay Recreation Area</t>
  </si>
  <si>
    <t>以人工計數、電信大數據</t>
  </si>
  <si>
    <t>澎湖國家風景區
Penghu National Scenic Area</t>
  </si>
  <si>
    <t xml:space="preserve">    澎湖遊客中心
    Penghu Visitor Center</t>
  </si>
  <si>
    <t>澎湖縣
Penghu County</t>
  </si>
  <si>
    <t>數位人流計數</t>
  </si>
  <si>
    <t>澎湖國家風景區管理處</t>
  </si>
  <si>
    <t xml:space="preserve">    南海遊客中心
    South Sea Visitor Center</t>
  </si>
  <si>
    <t xml:space="preserve">    北海遊客中心
    North Sea Visitor Center</t>
  </si>
  <si>
    <t xml:space="preserve">    西嶼西臺
    Siyu Western Fort</t>
  </si>
  <si>
    <t xml:space="preserve">    小門遊憩區
    Siaomen Recreation area</t>
  </si>
  <si>
    <t xml:space="preserve">    綠蠵龜觀光保育中心
    Green Turtle Tourism and Conservation Center</t>
  </si>
  <si>
    <t>門票數統計入館參觀人數</t>
  </si>
  <si>
    <t xml:space="preserve">    七美遊憩區
    Qimei Recreation area</t>
  </si>
  <si>
    <t>以七美南滬港安檢所入港人數統計</t>
  </si>
  <si>
    <t xml:space="preserve">    北寮奎壁山地質公園
    Beiliao Kuibishan Geopark</t>
  </si>
  <si>
    <t xml:space="preserve">    望安遊憩區
    Wang-an Recreation area</t>
  </si>
  <si>
    <t>以望安潭門港安檢所出港人數為依據</t>
  </si>
  <si>
    <t>馬祖國家風景區
Matsu National Scenic Area</t>
  </si>
  <si>
    <t xml:space="preserve">    東引遊客中心
    Dongyin Visitor Center</t>
  </si>
  <si>
    <t>連江縣
Lienchiang County</t>
  </si>
  <si>
    <t>人工計算</t>
  </si>
  <si>
    <t>馬祖國家風景區管理處</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</si>
  <si>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</si>
  <si>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</si>
  <si>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</si>
  <si>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</si>
  <si>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</si>
  <si>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</si>
  <si>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新北市政府</t>
  </si>
  <si>
    <t>碧潭風景特定區
Bitan Special Scenic Area</t>
  </si>
  <si>
    <t>乘船數+周邊停車數估算</t>
  </si>
  <si>
    <t>武荖坑風景區
Wulaokeng Scenic Area</t>
  </si>
  <si>
    <t>宜蘭縣政府</t>
  </si>
  <si>
    <t>石門水庫風景區
Shihmen Reservoir</t>
  </si>
  <si>
    <t>桃園市
Taoyuan City</t>
  </si>
  <si>
    <t>電信數據人次推估</t>
  </si>
  <si>
    <t>桃園市政府</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</si>
  <si>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</si>
  <si>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</si>
  <si>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</si>
  <si>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</si>
  <si>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</si>
  <si>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</si>
  <si>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</si>
  <si>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</si>
  <si>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</si>
  <si>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停車數概估</t>
  </si>
  <si>
    <t>花蓮縣政府</t>
  </si>
  <si>
    <t>小烏來風景特定區
Siaowulai Scenic Area</t>
  </si>
  <si>
    <t>鐵砧山
Tiehchenshan Mountain Recreation Area</t>
  </si>
  <si>
    <t>臺中市政府</t>
  </si>
  <si>
    <t>東埔溫泉
Dongpu Hot Springs</t>
  </si>
  <si>
    <t>台灣特有生物遊客人數*3.5估算</t>
  </si>
  <si>
    <t>南投縣政府</t>
  </si>
  <si>
    <t>蘭潭
Lantan</t>
  </si>
  <si>
    <t>嘉義市
Chiayi City</t>
  </si>
  <si>
    <t>出入口放置流量監視設備估算</t>
  </si>
  <si>
    <t>嘉義市政府</t>
  </si>
  <si>
    <t>瑞芳風景特定區
Ruifang Special Scenic Area</t>
  </si>
  <si>
    <t>人工計算及停車數</t>
  </si>
  <si>
    <t>台東森林公園
Taitung Forest Park</t>
  </si>
  <si>
    <t>門票數，特殊活動舉辦日因園區採專案一次性收費，將另估人數加總</t>
  </si>
  <si>
    <t>臺東縣政府</t>
  </si>
  <si>
    <t xml:space="preserve">拉拉山風景區
Lala Mountain Nature Protection </t>
  </si>
  <si>
    <t>森林遊樂區
Forest Recreation Areas</t>
  </si>
  <si>
    <t>池南國家森林遊樂區
Chihnan National Forest Recreation Area</t>
  </si>
  <si>
    <t>農業部林業及自然保育署</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</si>
  <si>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</si>
  <si>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</si>
  <si>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</si>
  <si>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</si>
  <si>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</si>
  <si>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</si>
  <si>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</si>
  <si>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行政院退輔會</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</si>
  <si>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</si>
  <si>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</si>
  <si>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</si>
  <si>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</si>
  <si>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</si>
  <si>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</si>
  <si>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</si>
  <si>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Hehuanshan National Forest Recreation Area</t>
  </si>
  <si>
    <t>住宿人數</t>
  </si>
  <si>
    <t>雙流國家森林遊樂區
Shuangliu National Forest Recreation Area</t>
  </si>
  <si>
    <t>知本國家森林遊樂區
Jhihben National Forest Recreation Area</t>
  </si>
  <si>
    <t>萬瑞森林樂園
Wanjui Forest Recreational Area</t>
  </si>
  <si>
    <t>新竹縣政府</t>
  </si>
  <si>
    <t>休閒農業區及休閒農場
Leisure Agriculture Areas and Leisure Farm</t>
  </si>
  <si>
    <t>觀音蓮花園休閒農業區
Lotus Park Leisure Agriculture Area</t>
  </si>
  <si>
    <t>綠世界休閒農場
Green World</t>
  </si>
  <si>
    <t>南園人文客棧
The One</t>
  </si>
  <si>
    <t>飛牛牧場
Flying Cow Ranch</t>
  </si>
  <si>
    <t>苗栗縣政府</t>
  </si>
  <si>
    <t>走馬瀨農場
Tsou-Ma-Lai Farm</t>
  </si>
  <si>
    <t>大溪月眉休閒農業區
YaMay Leisure Agriculture Area</t>
  </si>
  <si>
    <t>觀光地區
Tourist Areas</t>
  </si>
  <si>
    <t>清水地熱公園
Qingshui Geothermal Park</t>
  </si>
  <si>
    <t>停車數計算</t>
  </si>
  <si>
    <t>麗寶樂園渡假村
LihPao Resort</t>
  </si>
  <si>
    <t>門票數及消費筆數推估</t>
  </si>
  <si>
    <t>東勢林場遊樂區
Dongshi Forest Garden</t>
  </si>
  <si>
    <t>赤嵌樓
Chikan Tower</t>
  </si>
  <si>
    <t>臺南市政府</t>
  </si>
  <si>
    <t>臺南孔子廟
Confucius Temple, Tainan</t>
  </si>
  <si>
    <t>概估及門票數</t>
  </si>
  <si>
    <t>祀典武廟
War God Temple</t>
  </si>
  <si>
    <t>以赤崁樓門票數計算</t>
  </si>
  <si>
    <t>大天后宮
Great Empress of Heaven Temple</t>
  </si>
  <si>
    <t>安平小鎮
Anping Recreation Area</t>
  </si>
  <si>
    <t>門票數及電信人數推估</t>
  </si>
  <si>
    <t>舊山線鐵道自行車
Old Mountain Line Rail Bike</t>
  </si>
  <si>
    <t>豐濱鄉親不知子海上古道及周邊地區
Fengbin Qinbuzhizi ancient trail and surrounding areas</t>
  </si>
  <si>
    <t>三義水美木雕街
SANYI SHUEI-MEI WOOD SCULPTURE STREET</t>
  </si>
  <si>
    <t>電信數據</t>
  </si>
  <si>
    <t>龍鳳漁港
LONGFENG FISHING PORT</t>
  </si>
  <si>
    <t>尚順育樂世界
Shang Shun World</t>
  </si>
  <si>
    <t>屏菸1936文化基地
Pingtung 1936 Tobacco Culture Base</t>
  </si>
  <si>
    <t>屏東縣政府</t>
  </si>
  <si>
    <t>博物館
Museums</t>
  </si>
  <si>
    <t>國立海洋生物博物館
National Museum of Marine Biology &amp; Aquarium</t>
  </si>
  <si>
    <t>臺灣客家文化館
Taiwan HAKKA Museum</t>
  </si>
  <si>
    <t>客家委員會</t>
  </si>
  <si>
    <t>六堆客家文化園區
Liudui Hakka Cultural Park</t>
  </si>
  <si>
    <t>國立故宮博物院
National Palace Museum</t>
  </si>
  <si>
    <t>臺北市政府</t>
  </si>
  <si>
    <t>臺北市立美術館
Taipei Fine Arts Museum</t>
  </si>
  <si>
    <t>門票數及電子計數器</t>
  </si>
  <si>
    <t>國立歷史博物館
National Museum of History</t>
  </si>
  <si>
    <t>電子計數系統</t>
  </si>
  <si>
    <t>國立臺灣科學教育館
National Taiwan Science Education Center</t>
  </si>
  <si>
    <t>電子計數系統、人工計數器及門票數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</si>
  <si>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</si>
  <si>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</si>
  <si>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</si>
  <si>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</si>
  <si>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</si>
  <si>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台北探索館
Discovery Center of Taipei</t>
  </si>
  <si>
    <t>電子計數器及人工估算</t>
  </si>
  <si>
    <t>新北市坪林茶業博物館
Pinglin Tea Museum of New Taipei City</t>
  </si>
  <si>
    <t>新北市立鶯歌陶瓷博物館
New Taipei City Yingge Ceramics Museum</t>
  </si>
  <si>
    <t>以人工計數器方式計算，(園區)免費入館
以紅外線感應器方式計算，105年7月1日起收費入館</t>
  </si>
  <si>
    <t>新北市立十三行博物館
New Taipei City Shihsanhang Museum of Archaeology</t>
  </si>
  <si>
    <t>以人流計數器方式計算</t>
  </si>
  <si>
    <t>新北市立黃金博物館
New Taipei City Government Gold Museum</t>
  </si>
  <si>
    <t>以人工及電子計數器方式計算</t>
  </si>
  <si>
    <t>新北市客家文化園區
New Taipei City Hakka Museum</t>
  </si>
  <si>
    <t>人工計數器估算</t>
  </si>
  <si>
    <t>國立海洋科技博物館
National Museum of Marine Science &amp; Technology</t>
  </si>
  <si>
    <t>門票數統計及停車費收入數估算</t>
  </si>
  <si>
    <t>基隆市政府</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</si>
  <si>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</si>
  <si>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</si>
  <si>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</si>
  <si>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</si>
  <si>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</si>
  <si>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國立臺灣歷史博物館
National Museum of Taiwan History</t>
  </si>
  <si>
    <t>國立科學工藝博物館
National Science and Technology Museum</t>
  </si>
  <si>
    <t>高雄市政府</t>
  </si>
  <si>
    <t>高雄市立美術館
Kaoshiung Museum of Fine Arts</t>
  </si>
  <si>
    <t>電信數據人流統計</t>
  </si>
  <si>
    <t>高雄市立歷史博物館
Kaohsiung Museum of History</t>
  </si>
  <si>
    <t>國立臺灣史前文化博物館
National Museum of Prehistory</t>
  </si>
  <si>
    <t>車輛數概估</t>
  </si>
  <si>
    <t>卑南遺址公園
Peinan Site Park</t>
  </si>
  <si>
    <t>莒光樓
Juguang Tower</t>
  </si>
  <si>
    <t>金門縣政府</t>
  </si>
  <si>
    <t>國立故宮博物院南部院區
Southern Branch of the National Palace Museum</t>
  </si>
  <si>
    <t>門票數加人工計數器統計</t>
  </si>
  <si>
    <t>嘉義縣政府</t>
  </si>
  <si>
    <t>台北當代藝術館
Museum of Contemporary Art ,Taipei</t>
  </si>
  <si>
    <t>門票數及人工計數器</t>
  </si>
  <si>
    <t>朱銘美術館
Juming Museum</t>
  </si>
  <si>
    <t>奇美博物館
Chimei Museum</t>
  </si>
  <si>
    <t>北投溫泉博物館
Beitou Hot Spring Museum</t>
  </si>
  <si>
    <t>電子計算器及人工計數器</t>
  </si>
  <si>
    <t>林本源園邸(林家花園) 
The Lin Family Mansion and Garden</t>
  </si>
  <si>
    <t>紅外線感應器計算</t>
  </si>
  <si>
    <t>三峽歷史文物館
Sansia Historical Relic Hall</t>
  </si>
  <si>
    <t>凱達格蘭文化館
Ketagalan Culture Center</t>
  </si>
  <si>
    <t>電子計算器+人工計數器除以2</t>
  </si>
  <si>
    <t>國立臺灣博物館
National Taiwan Museum</t>
  </si>
  <si>
    <t>以門票數統計</t>
  </si>
  <si>
    <t>臺南市美術館
Tainan Art Museum</t>
  </si>
  <si>
    <t>台南山上花園水道博物館
Tainan SHAN –SHANG Garden And Old Waterworks Museum</t>
  </si>
  <si>
    <t>宗教場所
Temples</t>
  </si>
  <si>
    <t>北港朝天宮
BeiGang ChaoTian Temple</t>
  </si>
  <si>
    <t>雲林縣
Yunlin County</t>
  </si>
  <si>
    <t>管理人員估算</t>
  </si>
  <si>
    <t>雲林縣政府</t>
  </si>
  <si>
    <t>南鯤鯓代天府
Daitianfu Temple, Nankunshen</t>
  </si>
  <si>
    <t>麻豆代天府
Daitianfu Temple, Madou</t>
  </si>
  <si>
    <t>中臺禪寺
Chung-Tai Buddhist Temple</t>
  </si>
  <si>
    <t>遊覽車進入估算</t>
  </si>
  <si>
    <t>佛光山
Foguangshan</t>
  </si>
  <si>
    <t>萬和宮
Wan-He Temple</t>
  </si>
  <si>
    <t>收費停車數概估</t>
  </si>
  <si>
    <t>大甲鎮瀾宮
Da Jia Jenn Lann Temple</t>
  </si>
  <si>
    <t>清水祖師廟
Cingshui Zushih Temple</t>
  </si>
  <si>
    <t>以參觀拜拜校外教學及進香團人數計算</t>
  </si>
  <si>
    <t>法鼓山世界佛教教育園區
Dharma Drum Mountain World Center for Buddhist Education</t>
  </si>
  <si>
    <t>駁車承載遊客人數或停車數及交通工具承載量計算</t>
  </si>
  <si>
    <t>鹿港龍山寺
Longshan Temple, Lugang</t>
  </si>
  <si>
    <t>彰化縣政府</t>
  </si>
  <si>
    <t>白沙屯拱天宮
BAISHATUN GONG-TIEN TEMPLE</t>
  </si>
  <si>
    <t>車城福安宮
Checheng FuanTemple</t>
  </si>
  <si>
    <t>金香銷售數量推估</t>
  </si>
  <si>
    <t>北港武德宮(北港武德宮管理委員會)
The Beigang Wude Temple</t>
  </si>
  <si>
    <t>AI影像辨識人流計數系統</t>
  </si>
  <si>
    <t>鹿港天后宮
Lukang Tian Hou Temple</t>
  </si>
  <si>
    <t>嘉義城隍廟
Chiayi City God Temple</t>
  </si>
  <si>
    <t>其他
Others</t>
  </si>
  <si>
    <t>遠雄海洋公園
Farglory Ocean Park</t>
  </si>
  <si>
    <t>池上大坡池及周邊地區
Chishang Dapochi and surrounding areas</t>
  </si>
  <si>
    <t>九族文化村
Formosan Aboriginal Culture Village</t>
  </si>
  <si>
    <t>國民革命忠烈祠
National Revolutionary Martyrs’ Shrine</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</si>
  <si>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</si>
  <si>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</si>
  <si>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</si>
  <si>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</si>
  <si>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</si>
  <si>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</si>
  <si>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</si>
  <si>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Shifen Waterfall</t>
  </si>
  <si>
    <t>開放式，不收費，以周邊人車潮、每日現地回傳照片等概估方式計算</t>
  </si>
  <si>
    <t>十分遊客中心
Shifen Visitor Center</t>
  </si>
  <si>
    <t>淡水漁人碼頭
Tamshui Fishman’s Wharf</t>
  </si>
  <si>
    <t>猴硐煤礦博物園區
Houtong Coal Mine Ecological Park</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</si>
  <si>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</si>
  <si>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</si>
  <si>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</si>
  <si>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</si>
  <si>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</si>
  <si>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</si>
  <si>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</si>
  <si>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</si>
  <si>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</si>
  <si>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</si>
  <si>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梧棲觀光漁港
Wuci Tourist Fish Port</t>
  </si>
  <si>
    <t>門票及停車數計算</t>
  </si>
  <si>
    <t>臺中都會公園
Taichung Metropolitan Park</t>
  </si>
  <si>
    <t>以停車數及各主要入口電子計數器計算</t>
  </si>
  <si>
    <t>草悟道
Calligraphy Greenway</t>
  </si>
  <si>
    <t>東豐自行車綠廊及后豐鐵馬道(含后里馬場)
Dongfong Green Bikeway and Houfeng Bikeway</t>
  </si>
  <si>
    <t>國立自然科學博物館鳳凰谷鳥園生態園區
National Museum Natural Science Fonghuanggu Bird and Ecology Park</t>
  </si>
  <si>
    <t>清境農場
Qingjing Farm</t>
  </si>
  <si>
    <t>武陵農場(含雪霸武陵遊客中心)
Wuling Farm</t>
  </si>
  <si>
    <t>行政院農業委員會特有生物研究保育中心
Taiwan Endemic Species Research Institute</t>
  </si>
  <si>
    <t>竹山天梯風景區
Jhushan Sky ladder Scenic Area</t>
  </si>
  <si>
    <t>天空之橋
The Nantou Panoramic Skywalk</t>
  </si>
  <si>
    <t>烏樹林休閒園區
Wu Shu Lin Recreational Park</t>
  </si>
  <si>
    <t>五分車售票收入估算</t>
  </si>
  <si>
    <t>壽山動物園
Shoushan Zoo</t>
  </si>
  <si>
    <t>蓮池潭
Lotus Pond</t>
  </si>
  <si>
    <t>高雄市文化中心
Kaohsiung  Cultural Center</t>
  </si>
  <si>
    <t>旗津風景區
Cijin Seaside</t>
  </si>
  <si>
    <t>水產試驗所東部海洋生物研究中心（水族生態研究館）
Eastern Marine Biology Research Center of Fisheries Research Institute, COA (Aquatic Ecosystem Research Center)</t>
  </si>
  <si>
    <t>慶修院
Chinxiu Temple</t>
  </si>
  <si>
    <t>花蓮縣石雕博物館
Hualien Stone Sculpture Museum</t>
  </si>
  <si>
    <t>澄清湖
Chengching Lake</t>
  </si>
  <si>
    <t>新竹漁港
 Hsinchu Fishing Port</t>
  </si>
  <si>
    <t>新竹市
Hsinchu City</t>
  </si>
  <si>
    <t>以行動裝置位置訊號等大數據蒐集與分析方式統計遊客數</t>
  </si>
  <si>
    <t>新竹市政府</t>
  </si>
  <si>
    <t>林口三井Outlet
MITSUI Outlet Park</t>
  </si>
  <si>
    <t>草嶺
TsaoLing</t>
  </si>
  <si>
    <t>墾丁海水浴場
Kenting Beach</t>
  </si>
  <si>
    <t>關渡自然公園
Guandu Nature Park</t>
  </si>
  <si>
    <t>美麗華摩天輪
Miramar Ferris Wheel</t>
  </si>
  <si>
    <t>台北101
Taipei 101</t>
  </si>
  <si>
    <t>人潮計數器</t>
  </si>
  <si>
    <t>雲仙樂園
Yun Hsien Resort</t>
  </si>
  <si>
    <t>大板根森林溫泉酒店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</si>
  <si>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</si>
  <si>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</si>
  <si>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</si>
  <si>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</si>
  <si>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</si>
  <si>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</si>
  <si>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</si>
  <si>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小叮噹科學主題樂園
Little Ding-Dong Science Theme Park</t>
  </si>
  <si>
    <t>香格里拉樂園
Shangrila Paradise</t>
  </si>
  <si>
    <t>西湖渡假村
West Lake Resortopia</t>
  </si>
  <si>
    <t>杉林溪森林生態渡假園區
Sun-Link-Sea Forest and Nature Resort</t>
  </si>
  <si>
    <t>泰雅渡假村
Atayal Village</t>
  </si>
  <si>
    <t>桃米紙教堂
Taomi Paper Dome</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</si>
  <si>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</si>
  <si>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</si>
  <si>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</si>
  <si>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</si>
  <si>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</si>
  <si>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</si>
  <si>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</si>
  <si>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臺北市孔廟
Taipei Confucius Temple</t>
  </si>
  <si>
    <t>淡水紅毛城
Fort San Domingo</t>
  </si>
  <si>
    <t>滬尾礮臺
Hobe Fort</t>
  </si>
  <si>
    <t>前清淡水關稅務司官邸 (小白宮)
Tamsui Customs Officer's Residence (Little White House)</t>
  </si>
  <si>
    <t>北埔老街
Beipu Old Street</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</si>
  <si>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</si>
  <si>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</si>
  <si>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</si>
  <si>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</si>
  <si>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</si>
  <si>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</si>
  <si>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</si>
  <si>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</si>
  <si>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</si>
  <si>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電子計數器及人工計數器</t>
  </si>
  <si>
    <t>鶯歌老街
Yingge Historic Street</t>
  </si>
  <si>
    <t>100年新增，開放式，不收費，以概估方式計算</t>
  </si>
  <si>
    <t>三峽老街
Sansia Old Street</t>
  </si>
  <si>
    <t>假日以志工人工計數器、平日以每天3 時遊客高峰時段概估12:00-17:00 之當日人次概估方式計算</t>
  </si>
  <si>
    <t>八里左岸公園
Bali Zou-an</t>
  </si>
  <si>
    <t>開放式，不收費，以概估方式計算</t>
  </si>
  <si>
    <t>淡水金色水岸
Golden Coast</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</si>
  <si>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</si>
  <si>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</si>
  <si>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</si>
  <si>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</si>
  <si>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</si>
  <si>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</si>
  <si>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</si>
  <si>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</si>
  <si>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</si>
  <si>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</si>
  <si>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</si>
  <si>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扇形車庫及周邊地區
Rail roundhouse and surrounding areas</t>
  </si>
  <si>
    <t>人工統計(證件登記) 及電信數據人流統計</t>
  </si>
  <si>
    <t>內灣老街
Neiwan Old Street</t>
  </si>
  <si>
    <t>停車場停車數及內灣站出站人數估算</t>
  </si>
  <si>
    <t>蘭嶼
Lanyu（Orchid Island）</t>
  </si>
  <si>
    <t>古坑綠色隧道
Green Tunnel</t>
  </si>
  <si>
    <t>停車數或電子計數器</t>
  </si>
  <si>
    <t>駁二藝術特區
The Pier-2 Art Center</t>
  </si>
  <si>
    <t>愛河(五福四路至博愛一路)
Love River(Wufu 4th  Rd.to Bo-ai 1st Rd.)</t>
  </si>
  <si>
    <t>金針山休閒農業區
Mt. Jinjhen Recreation Farming Area</t>
  </si>
  <si>
    <t>以住宿,車輛數推算</t>
  </si>
  <si>
    <t>澎湖生活博物館
Penghu Living Museum</t>
  </si>
  <si>
    <t>澎湖縣政府</t>
  </si>
  <si>
    <t>白石湖吊橋
Baishihu Suspension Bridge</t>
  </si>
  <si>
    <t>大溪老城區
Daxi Zhongzheng Park</t>
  </si>
  <si>
    <t>高美濕地
Gaomei Wetland</t>
  </si>
  <si>
    <t>霧峰林家園區
Wufeng Lin Family Garden</t>
  </si>
  <si>
    <t>以門票及入圍人次計算</t>
  </si>
  <si>
    <t>臺中國家歌劇院
National Taichung Theater</t>
  </si>
  <si>
    <t>主要節點出入口裝設電子計數器</t>
  </si>
  <si>
    <t>一中商圈
Yizhong Shopping District</t>
  </si>
  <si>
    <t>逢甲夜市
Feng Chia Night Market</t>
  </si>
  <si>
    <t>潭雅神綠園道
TanYashen Green Bikeway</t>
  </si>
  <si>
    <t>龍潭觀光大池
Longtan Large Tourist Pond</t>
  </si>
  <si>
    <t>勝利星村創意生活園區
V.I.P ZONE Shengli Star Village V.I.P ZONE</t>
  </si>
  <si>
    <t>人力統計</t>
  </si>
  <si>
    <t>台電南部展示館
Taipower Exhibit Center in Southern Taiwan</t>
  </si>
  <si>
    <t>來客登記</t>
  </si>
  <si>
    <t>林後四林平地森林園區
Linhousilin Forest Park</t>
  </si>
  <si>
    <t>停車場車量推估</t>
  </si>
  <si>
    <t xml:space="preserve">屏東酒廠(內埔)
Pingtung Distillery </t>
  </si>
  <si>
    <t>山川琉璃吊橋
LiouLi Bridge</t>
  </si>
  <si>
    <t>門票統計</t>
  </si>
  <si>
    <t>草漯沙丘地質公園
Caota Sand Dunes Geopark</t>
  </si>
  <si>
    <t>新竹公園
Hsinchupark</t>
  </si>
  <si>
    <t>以行動裝置位置訊號等大數據蒐集與分析</t>
  </si>
  <si>
    <t>綠川水岸廊道(含宮原眼科)
Green Waterway</t>
  </si>
  <si>
    <t>南紡購物中心
T.S. Mall</t>
  </si>
  <si>
    <t>新化老街
Xinhua Old Street</t>
  </si>
  <si>
    <t>鹽水老街
Yanshui Old Street</t>
  </si>
  <si>
    <t>黃金海岸
Golden Coast</t>
  </si>
  <si>
    <t>藍晒圖文創圈區
Blueprint Cultural &amp; Creative Park</t>
  </si>
  <si>
    <t>潮好玩幸福村
Chaozhou Happiness Village</t>
  </si>
  <si>
    <t>統計車輛數推估入園人數</t>
  </si>
  <si>
    <t>看海美術館旅服中心
Seaside Gallery Information Center</t>
  </si>
  <si>
    <t xml:space="preserve">金獅湖風景區
Jinshin lake scenic area </t>
  </si>
  <si>
    <t>義大世界
E-DA World</t>
  </si>
  <si>
    <t>衛武營國家藝術文化中心
National Kaohsiung Center for the Arts</t>
  </si>
  <si>
    <t>旗山老街
Qishan Old Street</t>
  </si>
  <si>
    <t>瑞豐商圈
Ruifeng Night Market</t>
  </si>
  <si>
    <t>蚵仔寮漁港
Keziliao Fish Market</t>
  </si>
  <si>
    <t>宏匯廣場
Honhui Plaza</t>
  </si>
  <si>
    <t>老街溪沿岸步道
Zhongli Laojie Creek Trail</t>
  </si>
  <si>
    <t>八德埤塘自然生態公園
Bade Pond Ecology Park</t>
  </si>
  <si>
    <t>1895乙未保台紀念公園
1895 War Memorial Park</t>
  </si>
  <si>
    <t>鹿港老街及周邊地區
Lukang Old Street and surrounding areas</t>
  </si>
  <si>
    <t>王功漁港(含海空步道)
Wangling Fishing Harbor and The Seashore Trail of Fangyuan Wetland Mangrove</t>
  </si>
  <si>
    <t>文化路夜市
Wenhua Road Night Market</t>
  </si>
  <si>
    <t>檜意森活村
Hinoki Village</t>
  </si>
  <si>
    <t>東大門國際觀光夜市
Dongdamen International Tourist Night Market</t>
  </si>
  <si>
    <t>獅山砲陣地
Shishan (Mt. Lion) Howitzer Front</t>
  </si>
  <si>
    <t>人工(散客)+導遊回報(團體)，112年4月改為資通訊設備</t>
  </si>
  <si>
    <t>總兵署
Military Headquarters of Qing Dynasty</t>
  </si>
  <si>
    <t>建功嶼
Jiangong Islet</t>
  </si>
  <si>
    <t>臺中驛鐵道文化園區及綠空廊道
Taichung Station Cultural Parkand Taichung Overpass</t>
  </si>
  <si>
    <t>帝國糖廠及LaLaport觀光廊帶
Empire Sugar Factory Taichung Office AND Mitsui Shopping Park LaLaport</t>
  </si>
  <si>
    <t xml:space="preserve">資料來源：國軍退除役官兵輔導委員會、內政部國家公園署暨所屬各國家公園管理處、客家委員會、農業部林業及自然保育署、交通部觀光署所屬國家風景區管理處、各直轄市及縣市政府等。 
資料使用說明︰
1.本資料係各別觀光遊憩據點之遊客人數，其總和非國內國民旅遊之總人次，113年據點共367處。
2.遊憩區分類係區分為國家公園、國家級風景特定區 、直轄市級及縣(市)級風景特定區、森林遊樂區、休閒農業區及休閒農場、觀光地區、博物館、宗教場所及其他。 
註1：113年刪除據點立川漁場(Li Chuan Aquafarm)、新光兆豐休閒農(Jhaofong Leisure Farm)、關山親水公園(Guanshan Water Park)、布農部落(Bunun Leisure Farming)、初鹿牧場(Chulu Pasurage)、原生應用植物園(Yuan Sen Applied Botanical Garden)、井仔腳瓦盤鹽田(Jingzaijiao Tile-paved)、武陵遊客中心(Wuling Visitor Center)、后里馬場(Houli Race Course)9處。
註2：113年新增據點壽山園區(Shoushan Recreation Area)、半屏山園區(Banpingshan Recreation Area)、龜山園區(Guishan Recreation Area)、旗後山園區(Qihoushan Recreation Area)、宏匯廣場(Honhui Plaza)、老街溪沿岸步道(Zhongli Laojie Creek Trail)、八德埤塘自然生態公園(Bade Pond Ecology Park)、1895乙未保台紀念公園(1895 War Memorial Park)、鹿港老街及周邊地區(Lukang Old Street and surrounding areas)、王功漁港（含海空步道）(Wangling Fishing Harbor and The Seashore Trail of Fangyuan Wetland Mangrove)、鹿港天后宮(Lukang Tian Hou Temple)、文化路夜市(Wenhua Road Night Market)、檜意森活村(Hinoki Village)、嘉義城隍廟(CHIAYI CITY GOD TEMPLE)、屏菸1936文化基地(PINGTUNG 1936 TOBACCO CULTURE BASE)、東大門國際觀光夜市(Dongdamen International Tourist Night Market)、獅山砲陣地(Shishan (Mt. Lion) Howitzer Front)、總兵署(Military Headquarters of Qing Dynasty)、建功嶼(Jiangong Islet)、大農大富平地森林園區(Da Nong Da Fu Forest Park)、卑南初鹿地區(Beinan Chulu Area)、武陵農場(含雪霸武陵遊客中心)(Wuling Farm)、東豐自行車綠廊及后豐鐵馬道(含后里馬場)(Dongfong Green Bikeway and Houfeng Bikeway)、臺中驛鐵道文化園區及綠空廊道(Taichung Station Cultural Parkand Taichung Overpass)、帝國糖廠及LaLaport觀光廊帶(Empire Sugar Factory Taichung Office AND Mitsui Shopping Park LaLaport)25處。
註3：113年調整0處據點分類、37處統計方法及21處據點名稱。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註5:各機關及縣市政府所提報據點數不同，統計方式及範圍大小不一，且各類型據點環境及資源之限制，以及旅客行為、季節性等因素影響，故數據僅為各據點之遊客到訪趨勢，不宜逕為類型比較或縣市加總比較。
Source: Veterans Affairs Council, National Park Management Offices of the Ministry of the Interior’s National Parks Agency, Hakka Affairs Council, Forestry and Nature Conservation Agency, MOA, National Scenic Area Management Offices of the Tourism Administration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</si>
</sst>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176" fontId="8" fillId="0" borderId="1" xfId="0" applyNumberFormat="1" applyFont="1" applyBorder="1">
      <alignment vertical="center"/>
    </xf>
    <xf numFmtId="176" fontId="8" fillId="0" borderId="1" xfId="0" applyNumberFormat="1" applyFont="1" applyBorder="1" applyAlignment="1">
      <alignment horizontal="right" vertical="center"/>
    </xf>
    <xf numFmtId="177" fontId="8" fillId="0" borderId="1" xfId="0" applyNumberFormat="1" applyFont="1" applyBorder="1" applyAlignment="1">
      <alignment horizontal="right" vertical="center"/>
    </xf>
    <xf numFmtId="0" fontId="7" fillId="0" borderId="0" xfId="0" applyFont="1">
      <alignment vertical="center"/>
    </xf>
    <xf numFmtId="0" fontId="9" fillId="0" borderId="0" xfId="0" applyFont="1" applyAlignment="1">
      <alignment horizontal="left" vertical="top" wrapText="1"/>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D0CC9-BDC4-4944-8A4B-EA375BAFC594}">
  <dimension ref="A1:I391"/>
  <sheetViews>
    <sheetView tabSelected="1" workbookViewId="0">
      <pane ySplit="3" topLeftCell="A4" activePane="bottomLeft" state="frozen"/>
      <selection pane="bottomLeft" activeCell="I8" sqref="I8"/>
    </sheetView>
  </sheetViews>
  <sheetFormatPr defaultRowHeight="16.5" x14ac:dyDescent="0.25"/>
  <cols>
    <col min="1" max="1" width="21.375" customWidth="1"/>
    <col min="2" max="2" width="23.875" customWidth="1"/>
    <col min="3" max="3" width="15.375" customWidth="1"/>
    <col min="4" max="4" width="9.375" customWidth="1"/>
    <col min="5" max="5" width="9.5" customWidth="1"/>
    <col min="6" max="6" width="8.125" customWidth="1"/>
    <col min="7" max="7" width="9" customWidth="1"/>
    <col min="8" max="8" width="17.5" customWidth="1"/>
    <col min="9" max="9" width="38.5" customWidth="1"/>
  </cols>
  <sheetData>
    <row r="1" spans="1:9" s="2" customFormat="1" ht="71.25" customHeight="1" x14ac:dyDescent="0.25">
      <c r="A1" s="1" t="s">
        <v>0</v>
      </c>
      <c r="B1" s="1"/>
      <c r="C1" s="1"/>
      <c r="D1" s="1"/>
      <c r="E1" s="1"/>
      <c r="F1" s="1"/>
      <c r="G1" s="1"/>
      <c r="H1" s="1"/>
    </row>
    <row r="2" spans="1:9" ht="6.75" customHeight="1" x14ac:dyDescent="0.25">
      <c r="A2" s="3"/>
      <c r="B2" s="3"/>
      <c r="C2" s="3"/>
      <c r="D2" s="3"/>
      <c r="E2" s="3"/>
      <c r="F2" s="3"/>
      <c r="G2" s="3"/>
      <c r="H2" s="3"/>
    </row>
    <row r="3" spans="1:9" s="7" customFormat="1" ht="39" customHeight="1" x14ac:dyDescent="0.25">
      <c r="A3" s="4" t="s">
        <v>1</v>
      </c>
      <c r="B3" s="5" t="s">
        <v>2</v>
      </c>
      <c r="C3" s="5" t="s">
        <v>3</v>
      </c>
      <c r="D3" s="5" t="s">
        <v>4</v>
      </c>
      <c r="E3" s="5" t="s">
        <v>5</v>
      </c>
      <c r="F3" s="6" t="s">
        <v>6</v>
      </c>
      <c r="G3" s="5" t="s">
        <v>7</v>
      </c>
      <c r="H3" s="6" t="s">
        <v>8</v>
      </c>
      <c r="I3" s="6" t="s">
        <v>9</v>
      </c>
    </row>
    <row r="4" spans="1:9" s="13" customFormat="1" ht="28.5" customHeight="1" x14ac:dyDescent="0.25">
      <c r="A4" s="8" t="s">
        <v>10</v>
      </c>
      <c r="B4" s="9" t="s">
        <v>11</v>
      </c>
      <c r="C4" s="9"/>
      <c r="D4" s="10"/>
      <c r="E4" s="10"/>
      <c r="F4" s="11"/>
      <c r="G4" s="12"/>
      <c r="H4" s="9"/>
      <c r="I4" s="9" t="s">
        <v>12</v>
      </c>
    </row>
    <row r="5" spans="1:9" ht="28.5" x14ac:dyDescent="0.25">
      <c r="A5" s="8" t="s">
        <v>10</v>
      </c>
      <c r="B5" s="9" t="s">
        <v>13</v>
      </c>
      <c r="C5" s="9" t="s">
        <v>14</v>
      </c>
      <c r="D5" s="10">
        <v>67658</v>
      </c>
      <c r="E5" s="10">
        <v>73293</v>
      </c>
      <c r="F5" s="11">
        <f t="shared" ref="F5:F12" si="0">D5-E5</f>
        <v>-5635</v>
      </c>
      <c r="G5" s="12">
        <f t="shared" ref="G5:G12" si="1">IF(E5&lt;&gt;0,(D5-E5)/E5*100,"-")</f>
        <v>-7.6883194848075531</v>
      </c>
      <c r="H5" s="9" t="s">
        <v>15</v>
      </c>
      <c r="I5" s="9" t="s">
        <v>16</v>
      </c>
    </row>
    <row r="6" spans="1:9" ht="28.5" x14ac:dyDescent="0.25">
      <c r="A6" s="8" t="s">
        <v>10</v>
      </c>
      <c r="B6" s="9" t="s">
        <v>17</v>
      </c>
      <c r="C6" s="9" t="s">
        <v>14</v>
      </c>
      <c r="D6" s="10">
        <v>6408</v>
      </c>
      <c r="E6" s="10">
        <v>14737</v>
      </c>
      <c r="F6" s="11">
        <f t="shared" si="0"/>
        <v>-8329</v>
      </c>
      <c r="G6" s="12">
        <f t="shared" si="1"/>
        <v>-56.517608739906358</v>
      </c>
      <c r="H6" s="9" t="s">
        <v>18</v>
      </c>
      <c r="I6" s="9" t="s">
        <v>16</v>
      </c>
    </row>
    <row r="7" spans="1:9" ht="28.5" x14ac:dyDescent="0.25">
      <c r="A7" s="8" t="s">
        <v>10</v>
      </c>
      <c r="B7" s="9" t="s">
        <v>19</v>
      </c>
      <c r="C7" s="9" t="s">
        <v>14</v>
      </c>
      <c r="D7" s="10">
        <v>738390</v>
      </c>
      <c r="E7" s="10">
        <v>658319</v>
      </c>
      <c r="F7" s="11">
        <f t="shared" si="0"/>
        <v>80071</v>
      </c>
      <c r="G7" s="12">
        <f t="shared" si="1"/>
        <v>12.16294835786298</v>
      </c>
      <c r="H7" s="9" t="s">
        <v>20</v>
      </c>
      <c r="I7" s="9" t="s">
        <v>16</v>
      </c>
    </row>
    <row r="8" spans="1:9" ht="28.5" x14ac:dyDescent="0.25">
      <c r="A8" s="8" t="s">
        <v>10</v>
      </c>
      <c r="B8" s="9" t="s">
        <v>21</v>
      </c>
      <c r="C8" s="9" t="s">
        <v>14</v>
      </c>
      <c r="D8" s="10">
        <v>24831</v>
      </c>
      <c r="E8" s="10">
        <v>31820</v>
      </c>
      <c r="F8" s="11">
        <f t="shared" si="0"/>
        <v>-6989</v>
      </c>
      <c r="G8" s="12">
        <f t="shared" si="1"/>
        <v>-21.964173475801381</v>
      </c>
      <c r="H8" s="9" t="s">
        <v>22</v>
      </c>
      <c r="I8" s="9" t="s">
        <v>16</v>
      </c>
    </row>
    <row r="9" spans="1:9" ht="28.5" x14ac:dyDescent="0.25">
      <c r="A9" s="8" t="s">
        <v>10</v>
      </c>
      <c r="B9" s="9" t="s">
        <v>23</v>
      </c>
      <c r="C9" s="9" t="s">
        <v>14</v>
      </c>
      <c r="D9" s="10">
        <v>33227</v>
      </c>
      <c r="E9" s="10">
        <v>66420</v>
      </c>
      <c r="F9" s="11">
        <f t="shared" si="0"/>
        <v>-33193</v>
      </c>
      <c r="G9" s="12">
        <f t="shared" si="1"/>
        <v>-49.974405299608556</v>
      </c>
      <c r="H9" s="9" t="s">
        <v>22</v>
      </c>
      <c r="I9" s="9" t="s">
        <v>16</v>
      </c>
    </row>
    <row r="10" spans="1:9" ht="28.5" x14ac:dyDescent="0.25">
      <c r="A10" s="8" t="s">
        <v>10</v>
      </c>
      <c r="B10" s="9" t="s">
        <v>24</v>
      </c>
      <c r="C10" s="9" t="s">
        <v>14</v>
      </c>
      <c r="D10" s="10">
        <v>40313</v>
      </c>
      <c r="E10" s="10">
        <v>39875</v>
      </c>
      <c r="F10" s="11">
        <f t="shared" si="0"/>
        <v>438</v>
      </c>
      <c r="G10" s="12">
        <f t="shared" si="1"/>
        <v>1.0984326018808777</v>
      </c>
      <c r="H10" s="9" t="s">
        <v>22</v>
      </c>
      <c r="I10" s="9" t="s">
        <v>16</v>
      </c>
    </row>
    <row r="11" spans="1:9" ht="28.5" x14ac:dyDescent="0.25">
      <c r="A11" s="8" t="s">
        <v>10</v>
      </c>
      <c r="B11" s="9" t="s">
        <v>25</v>
      </c>
      <c r="C11" s="9" t="s">
        <v>14</v>
      </c>
      <c r="D11" s="10">
        <v>51485</v>
      </c>
      <c r="E11" s="10">
        <v>47496</v>
      </c>
      <c r="F11" s="11">
        <f t="shared" si="0"/>
        <v>3989</v>
      </c>
      <c r="G11" s="12">
        <f t="shared" si="1"/>
        <v>8.3986019875357911</v>
      </c>
      <c r="H11" s="9" t="s">
        <v>26</v>
      </c>
      <c r="I11" s="9" t="s">
        <v>16</v>
      </c>
    </row>
    <row r="12" spans="1:9" ht="28.5" x14ac:dyDescent="0.25">
      <c r="A12" s="8" t="s">
        <v>10</v>
      </c>
      <c r="B12" s="9" t="s">
        <v>27</v>
      </c>
      <c r="C12" s="9" t="s">
        <v>14</v>
      </c>
      <c r="D12" s="10">
        <v>56170</v>
      </c>
      <c r="E12" s="10">
        <v>53412</v>
      </c>
      <c r="F12" s="11">
        <f t="shared" si="0"/>
        <v>2758</v>
      </c>
      <c r="G12" s="12">
        <f t="shared" si="1"/>
        <v>5.1636336403804393</v>
      </c>
      <c r="H12" s="9" t="s">
        <v>26</v>
      </c>
      <c r="I12" s="9" t="s">
        <v>16</v>
      </c>
    </row>
    <row r="13" spans="1:9" ht="28.5" x14ac:dyDescent="0.25">
      <c r="A13" s="8" t="s">
        <v>10</v>
      </c>
      <c r="B13" s="9" t="s">
        <v>28</v>
      </c>
      <c r="C13" s="9" t="s">
        <v>29</v>
      </c>
      <c r="D13" s="10" t="s">
        <v>29</v>
      </c>
      <c r="E13" s="10" t="s">
        <v>29</v>
      </c>
      <c r="F13" s="11" t="s">
        <v>29</v>
      </c>
      <c r="G13" s="12" t="s">
        <v>29</v>
      </c>
      <c r="H13" s="9" t="s">
        <v>29</v>
      </c>
      <c r="I13" s="9" t="s">
        <v>29</v>
      </c>
    </row>
    <row r="14" spans="1:9" ht="28.5" x14ac:dyDescent="0.25">
      <c r="A14" s="8" t="s">
        <v>10</v>
      </c>
      <c r="B14" s="9" t="s">
        <v>30</v>
      </c>
      <c r="C14" s="9" t="s">
        <v>31</v>
      </c>
      <c r="D14" s="10">
        <v>48755</v>
      </c>
      <c r="E14" s="10">
        <v>55614</v>
      </c>
      <c r="F14" s="11">
        <f>D14-E14</f>
        <v>-6859</v>
      </c>
      <c r="G14" s="12">
        <f>IF(E14&lt;&gt;0,(D14-E14)/E14*100,"-")</f>
        <v>-12.333225446829935</v>
      </c>
      <c r="H14" s="9" t="s">
        <v>32</v>
      </c>
      <c r="I14" s="9" t="s">
        <v>33</v>
      </c>
    </row>
    <row r="15" spans="1:9" ht="28.5" x14ac:dyDescent="0.25">
      <c r="A15" s="8" t="s">
        <v>10</v>
      </c>
      <c r="B15" s="9" t="s">
        <v>34</v>
      </c>
      <c r="C15" s="9" t="s">
        <v>35</v>
      </c>
      <c r="D15" s="10">
        <v>81475</v>
      </c>
      <c r="E15" s="10">
        <v>2248</v>
      </c>
      <c r="F15" s="11">
        <f>D15-E15</f>
        <v>79227</v>
      </c>
      <c r="G15" s="12">
        <f>IF(E15&lt;&gt;0,(D15-E15)/E15*100,"-")</f>
        <v>3524.3327402135228</v>
      </c>
      <c r="H15" s="9" t="s">
        <v>32</v>
      </c>
      <c r="I15" s="9" t="s">
        <v>33</v>
      </c>
    </row>
    <row r="16" spans="1:9" ht="28.5" x14ac:dyDescent="0.25">
      <c r="A16" s="8" t="s">
        <v>10</v>
      </c>
      <c r="B16" s="9" t="s">
        <v>36</v>
      </c>
      <c r="C16" s="9" t="s">
        <v>37</v>
      </c>
      <c r="D16" s="10">
        <v>18870</v>
      </c>
      <c r="E16" s="10">
        <v>23770</v>
      </c>
      <c r="F16" s="11">
        <f>D16-E16</f>
        <v>-4900</v>
      </c>
      <c r="G16" s="12">
        <f>IF(E16&lt;&gt;0,(D16-E16)/E16*100,"-")</f>
        <v>-20.614219604543543</v>
      </c>
      <c r="H16" s="9" t="s">
        <v>32</v>
      </c>
      <c r="I16" s="9" t="s">
        <v>33</v>
      </c>
    </row>
    <row r="17" spans="1:9" ht="28.5" x14ac:dyDescent="0.25">
      <c r="A17" s="8" t="s">
        <v>10</v>
      </c>
      <c r="B17" s="9" t="s">
        <v>38</v>
      </c>
      <c r="C17" s="9" t="s">
        <v>31</v>
      </c>
      <c r="D17" s="10">
        <v>5594</v>
      </c>
      <c r="E17" s="10">
        <v>4446</v>
      </c>
      <c r="F17" s="11">
        <f>D17-E17</f>
        <v>1148</v>
      </c>
      <c r="G17" s="12">
        <f>IF(E17&lt;&gt;0,(D17-E17)/E17*100,"-")</f>
        <v>25.820962663067924</v>
      </c>
      <c r="H17" s="9" t="s">
        <v>39</v>
      </c>
      <c r="I17" s="9" t="s">
        <v>33</v>
      </c>
    </row>
    <row r="18" spans="1:9" ht="28.5" x14ac:dyDescent="0.25">
      <c r="A18" s="8" t="s">
        <v>10</v>
      </c>
      <c r="B18" s="9" t="s">
        <v>40</v>
      </c>
      <c r="C18" s="9" t="s">
        <v>41</v>
      </c>
      <c r="D18" s="10">
        <v>3856</v>
      </c>
      <c r="E18" s="10">
        <v>4316</v>
      </c>
      <c r="F18" s="11">
        <f>D18-E18</f>
        <v>-460</v>
      </c>
      <c r="G18" s="12">
        <f>IF(E18&lt;&gt;0,(D18-E18)/E18*100,"-")</f>
        <v>-10.658016682113068</v>
      </c>
      <c r="H18" s="9" t="s">
        <v>42</v>
      </c>
      <c r="I18" s="9" t="s">
        <v>33</v>
      </c>
    </row>
    <row r="19" spans="1:9" ht="28.5" x14ac:dyDescent="0.25">
      <c r="A19" s="8" t="s">
        <v>10</v>
      </c>
      <c r="B19" s="9" t="s">
        <v>43</v>
      </c>
      <c r="C19" s="9" t="s">
        <v>29</v>
      </c>
      <c r="D19" s="10" t="s">
        <v>29</v>
      </c>
      <c r="E19" s="10" t="s">
        <v>29</v>
      </c>
      <c r="F19" s="11" t="s">
        <v>29</v>
      </c>
      <c r="G19" s="12" t="s">
        <v>29</v>
      </c>
      <c r="H19" s="9" t="s">
        <v>29</v>
      </c>
      <c r="I19" s="9" t="s">
        <v>29</v>
      </c>
    </row>
    <row r="20" spans="1:9" ht="28.5" x14ac:dyDescent="0.25">
      <c r="A20" s="8" t="s">
        <v>10</v>
      </c>
      <c r="B20" s="9" t="s">
        <v>44</v>
      </c>
      <c r="C20" s="9" t="s">
        <v>45</v>
      </c>
      <c r="D20" s="10">
        <v>35377</v>
      </c>
      <c r="E20" s="10">
        <v>32739</v>
      </c>
      <c r="F20" s="11">
        <f>D20-E20</f>
        <v>2638</v>
      </c>
      <c r="G20" s="12">
        <f>IF(E20&lt;&gt;0,(D20-E20)/E20*100,"-")</f>
        <v>8.0576682244417963</v>
      </c>
      <c r="H20" s="9" t="s">
        <v>46</v>
      </c>
      <c r="I20" s="9" t="s">
        <v>47</v>
      </c>
    </row>
    <row r="21" spans="1:9" ht="28.5" x14ac:dyDescent="0.25">
      <c r="A21" s="8" t="s">
        <v>10</v>
      </c>
      <c r="B21" s="9" t="s">
        <v>48</v>
      </c>
      <c r="C21" s="9" t="s">
        <v>45</v>
      </c>
      <c r="D21" s="10">
        <v>10208</v>
      </c>
      <c r="E21" s="10">
        <v>13062</v>
      </c>
      <c r="F21" s="11">
        <f>D21-E21</f>
        <v>-2854</v>
      </c>
      <c r="G21" s="12">
        <f>IF(E21&lt;&gt;0,(D21-E21)/E21*100,"-")</f>
        <v>-21.849640177614454</v>
      </c>
      <c r="H21" s="9" t="s">
        <v>46</v>
      </c>
      <c r="I21" s="9" t="s">
        <v>47</v>
      </c>
    </row>
    <row r="22" spans="1:9" ht="28.5" x14ac:dyDescent="0.25">
      <c r="A22" s="8" t="s">
        <v>10</v>
      </c>
      <c r="B22" s="9" t="s">
        <v>49</v>
      </c>
      <c r="C22" s="9" t="s">
        <v>45</v>
      </c>
      <c r="D22" s="10">
        <v>5375</v>
      </c>
      <c r="E22" s="10">
        <v>5365</v>
      </c>
      <c r="F22" s="11">
        <f>D22-E22</f>
        <v>10</v>
      </c>
      <c r="G22" s="12">
        <f>IF(E22&lt;&gt;0,(D22-E22)/E22*100,"-")</f>
        <v>0.1863932898415657</v>
      </c>
      <c r="H22" s="9" t="s">
        <v>46</v>
      </c>
      <c r="I22" s="9" t="s">
        <v>47</v>
      </c>
    </row>
    <row r="23" spans="1:9" ht="28.5" x14ac:dyDescent="0.25">
      <c r="A23" s="8" t="s">
        <v>10</v>
      </c>
      <c r="B23" s="9" t="s">
        <v>50</v>
      </c>
      <c r="C23" s="9" t="s">
        <v>29</v>
      </c>
      <c r="D23" s="10" t="s">
        <v>29</v>
      </c>
      <c r="E23" s="10" t="s">
        <v>29</v>
      </c>
      <c r="F23" s="11" t="s">
        <v>29</v>
      </c>
      <c r="G23" s="12" t="s">
        <v>29</v>
      </c>
      <c r="H23" s="9" t="s">
        <v>29</v>
      </c>
      <c r="I23" s="9" t="s">
        <v>29</v>
      </c>
    </row>
    <row r="24" spans="1:9" ht="42.75" x14ac:dyDescent="0.25">
      <c r="A24" s="8" t="s">
        <v>10</v>
      </c>
      <c r="B24" s="9" t="s">
        <v>51</v>
      </c>
      <c r="C24" s="9" t="s">
        <v>52</v>
      </c>
      <c r="D24" s="10">
        <v>980</v>
      </c>
      <c r="E24" s="10">
        <v>1023</v>
      </c>
      <c r="F24" s="11">
        <f t="shared" ref="F24:F31" si="2">D24-E24</f>
        <v>-43</v>
      </c>
      <c r="G24" s="12">
        <f t="shared" ref="G24:G31" si="3">IF(E24&lt;&gt;0,(D24-E24)/E24*100,"-")</f>
        <v>-4.2033235581622677</v>
      </c>
      <c r="H24" s="9" t="s">
        <v>39</v>
      </c>
      <c r="I24" s="9" t="s">
        <v>53</v>
      </c>
    </row>
    <row r="25" spans="1:9" ht="28.5" x14ac:dyDescent="0.25">
      <c r="A25" s="8" t="s">
        <v>10</v>
      </c>
      <c r="B25" s="9" t="s">
        <v>54</v>
      </c>
      <c r="C25" s="9" t="s">
        <v>52</v>
      </c>
      <c r="D25" s="10">
        <v>23565</v>
      </c>
      <c r="E25" s="10">
        <v>33373</v>
      </c>
      <c r="F25" s="11">
        <f t="shared" si="2"/>
        <v>-9808</v>
      </c>
      <c r="G25" s="12">
        <f t="shared" si="3"/>
        <v>-29.389027057801215</v>
      </c>
      <c r="H25" s="9" t="s">
        <v>55</v>
      </c>
      <c r="I25" s="9" t="s">
        <v>53</v>
      </c>
    </row>
    <row r="26" spans="1:9" ht="28.5" x14ac:dyDescent="0.25">
      <c r="A26" s="8" t="s">
        <v>10</v>
      </c>
      <c r="B26" s="9" t="s">
        <v>56</v>
      </c>
      <c r="C26" s="9" t="s">
        <v>52</v>
      </c>
      <c r="D26" s="10">
        <v>15980</v>
      </c>
      <c r="E26" s="10">
        <v>18408</v>
      </c>
      <c r="F26" s="11">
        <f t="shared" si="2"/>
        <v>-2428</v>
      </c>
      <c r="G26" s="12">
        <f t="shared" si="3"/>
        <v>-13.189917427205563</v>
      </c>
      <c r="H26" s="9" t="s">
        <v>55</v>
      </c>
      <c r="I26" s="9" t="s">
        <v>53</v>
      </c>
    </row>
    <row r="27" spans="1:9" ht="28.5" x14ac:dyDescent="0.25">
      <c r="A27" s="8" t="s">
        <v>10</v>
      </c>
      <c r="B27" s="9" t="s">
        <v>57</v>
      </c>
      <c r="C27" s="9" t="s">
        <v>52</v>
      </c>
      <c r="D27" s="10">
        <v>2696</v>
      </c>
      <c r="E27" s="10">
        <v>5884</v>
      </c>
      <c r="F27" s="11">
        <f t="shared" si="2"/>
        <v>-3188</v>
      </c>
      <c r="G27" s="12">
        <f t="shared" si="3"/>
        <v>-54.180829367777015</v>
      </c>
      <c r="H27" s="9" t="s">
        <v>55</v>
      </c>
      <c r="I27" s="9" t="s">
        <v>53</v>
      </c>
    </row>
    <row r="28" spans="1:9" ht="28.5" x14ac:dyDescent="0.25">
      <c r="A28" s="8" t="s">
        <v>10</v>
      </c>
      <c r="B28" s="9" t="s">
        <v>58</v>
      </c>
      <c r="C28" s="9" t="s">
        <v>52</v>
      </c>
      <c r="D28" s="10">
        <v>6479</v>
      </c>
      <c r="E28" s="10">
        <v>7880</v>
      </c>
      <c r="F28" s="11">
        <f t="shared" si="2"/>
        <v>-1401</v>
      </c>
      <c r="G28" s="12">
        <f t="shared" si="3"/>
        <v>-17.779187817258883</v>
      </c>
      <c r="H28" s="9" t="s">
        <v>59</v>
      </c>
      <c r="I28" s="9" t="s">
        <v>53</v>
      </c>
    </row>
    <row r="29" spans="1:9" ht="28.5" x14ac:dyDescent="0.25">
      <c r="A29" s="8" t="s">
        <v>10</v>
      </c>
      <c r="B29" s="9" t="s">
        <v>60</v>
      </c>
      <c r="C29" s="9" t="s">
        <v>52</v>
      </c>
      <c r="D29" s="10">
        <v>14378</v>
      </c>
      <c r="E29" s="10">
        <v>15230</v>
      </c>
      <c r="F29" s="11">
        <f t="shared" si="2"/>
        <v>-852</v>
      </c>
      <c r="G29" s="12">
        <f t="shared" si="3"/>
        <v>-5.5942219304005256</v>
      </c>
      <c r="H29" s="9" t="s">
        <v>59</v>
      </c>
      <c r="I29" s="9" t="s">
        <v>53</v>
      </c>
    </row>
    <row r="30" spans="1:9" ht="28.5" x14ac:dyDescent="0.25">
      <c r="A30" s="8" t="s">
        <v>10</v>
      </c>
      <c r="B30" s="9" t="s">
        <v>61</v>
      </c>
      <c r="C30" s="9" t="s">
        <v>52</v>
      </c>
      <c r="D30" s="10">
        <v>3930</v>
      </c>
      <c r="E30" s="10">
        <v>3558</v>
      </c>
      <c r="F30" s="11">
        <f t="shared" si="2"/>
        <v>372</v>
      </c>
      <c r="G30" s="12">
        <f t="shared" si="3"/>
        <v>10.455311973018549</v>
      </c>
      <c r="H30" s="9" t="s">
        <v>62</v>
      </c>
      <c r="I30" s="9" t="s">
        <v>53</v>
      </c>
    </row>
    <row r="31" spans="1:9" ht="28.5" x14ac:dyDescent="0.25">
      <c r="A31" s="8" t="s">
        <v>10</v>
      </c>
      <c r="B31" s="9" t="s">
        <v>63</v>
      </c>
      <c r="C31" s="9" t="s">
        <v>52</v>
      </c>
      <c r="D31" s="10">
        <v>8033</v>
      </c>
      <c r="E31" s="10">
        <v>5037</v>
      </c>
      <c r="F31" s="11">
        <f t="shared" si="2"/>
        <v>2996</v>
      </c>
      <c r="G31" s="12">
        <f t="shared" si="3"/>
        <v>59.479849116537622</v>
      </c>
      <c r="H31" s="9" t="s">
        <v>64</v>
      </c>
      <c r="I31" s="9" t="s">
        <v>53</v>
      </c>
    </row>
    <row r="32" spans="1:9" ht="28.5" x14ac:dyDescent="0.25">
      <c r="A32" s="8" t="s">
        <v>10</v>
      </c>
      <c r="B32" s="9" t="s">
        <v>65</v>
      </c>
      <c r="C32" s="9" t="s">
        <v>29</v>
      </c>
      <c r="D32" s="10" t="s">
        <v>29</v>
      </c>
      <c r="E32" s="10" t="s">
        <v>29</v>
      </c>
      <c r="F32" s="11" t="s">
        <v>29</v>
      </c>
      <c r="G32" s="12" t="s">
        <v>29</v>
      </c>
      <c r="H32" s="9" t="s">
        <v>29</v>
      </c>
      <c r="I32" s="9" t="s">
        <v>29</v>
      </c>
    </row>
    <row r="33" spans="1:9" ht="28.5" x14ac:dyDescent="0.25">
      <c r="A33" s="8" t="s">
        <v>10</v>
      </c>
      <c r="B33" s="9" t="s">
        <v>66</v>
      </c>
      <c r="C33" s="9" t="s">
        <v>37</v>
      </c>
      <c r="D33" s="10">
        <v>33451</v>
      </c>
      <c r="E33" s="10">
        <v>26942</v>
      </c>
      <c r="F33" s="11">
        <f>D33-E33</f>
        <v>6509</v>
      </c>
      <c r="G33" s="12">
        <f>IF(E33&lt;&gt;0,(D33-E33)/E33*100,"-")</f>
        <v>24.159305174077648</v>
      </c>
      <c r="H33" s="9" t="s">
        <v>67</v>
      </c>
      <c r="I33" s="9" t="s">
        <v>68</v>
      </c>
    </row>
    <row r="34" spans="1:9" ht="28.5" x14ac:dyDescent="0.25">
      <c r="A34" s="8" t="s">
        <v>10</v>
      </c>
      <c r="B34" s="9" t="s">
        <v>69</v>
      </c>
      <c r="C34" s="9" t="s">
        <v>37</v>
      </c>
      <c r="D34" s="10">
        <v>79112</v>
      </c>
      <c r="E34" s="10">
        <v>75315</v>
      </c>
      <c r="F34" s="11">
        <f>D34-E34</f>
        <v>3797</v>
      </c>
      <c r="G34" s="12">
        <f>IF(E34&lt;&gt;0,(D34-E34)/E34*100,"-")</f>
        <v>5.0414923985925775</v>
      </c>
      <c r="H34" s="9" t="s">
        <v>67</v>
      </c>
      <c r="I34" s="9" t="s">
        <v>68</v>
      </c>
    </row>
    <row r="35" spans="1:9" ht="28.5" x14ac:dyDescent="0.25">
      <c r="A35" s="8" t="s">
        <v>10</v>
      </c>
      <c r="B35" s="9" t="s">
        <v>70</v>
      </c>
      <c r="C35" s="9" t="s">
        <v>37</v>
      </c>
      <c r="D35" s="10">
        <v>262435</v>
      </c>
      <c r="E35" s="10">
        <v>150321</v>
      </c>
      <c r="F35" s="11">
        <f>D35-E35</f>
        <v>112114</v>
      </c>
      <c r="G35" s="12">
        <f>IF(E35&lt;&gt;0,(D35-E35)/E35*100,"-")</f>
        <v>74.583058920576633</v>
      </c>
      <c r="H35" s="9" t="s">
        <v>71</v>
      </c>
      <c r="I35" s="9" t="s">
        <v>68</v>
      </c>
    </row>
    <row r="36" spans="1:9" ht="28.5" x14ac:dyDescent="0.25">
      <c r="A36" s="8" t="s">
        <v>10</v>
      </c>
      <c r="B36" s="9" t="s">
        <v>72</v>
      </c>
      <c r="C36" s="9" t="s">
        <v>29</v>
      </c>
      <c r="D36" s="10" t="s">
        <v>29</v>
      </c>
      <c r="E36" s="10" t="s">
        <v>29</v>
      </c>
      <c r="F36" s="11" t="s">
        <v>29</v>
      </c>
      <c r="G36" s="12" t="s">
        <v>29</v>
      </c>
      <c r="H36" s="9" t="s">
        <v>29</v>
      </c>
      <c r="I36" s="9" t="s">
        <v>29</v>
      </c>
    </row>
    <row r="37" spans="1:9" ht="28.5" x14ac:dyDescent="0.25">
      <c r="A37" s="8" t="s">
        <v>10</v>
      </c>
      <c r="B37" s="9" t="s">
        <v>73</v>
      </c>
      <c r="C37" s="9" t="s">
        <v>74</v>
      </c>
      <c r="D37" s="10">
        <v>6722</v>
      </c>
      <c r="E37" s="10">
        <v>6075</v>
      </c>
      <c r="F37" s="11">
        <f t="shared" ref="F37:F51" si="4">D37-E37</f>
        <v>647</v>
      </c>
      <c r="G37" s="12">
        <f t="shared" ref="G37:G51" si="5">IF(E37&lt;&gt;0,(D37-E37)/E37*100,"-")</f>
        <v>10.650205761316872</v>
      </c>
      <c r="H37" s="9" t="s">
        <v>75</v>
      </c>
      <c r="I37" s="9" t="s">
        <v>76</v>
      </c>
    </row>
    <row r="38" spans="1:9" ht="28.5" x14ac:dyDescent="0.25">
      <c r="A38" s="8" t="s">
        <v>10</v>
      </c>
      <c r="B38" s="9" t="s">
        <v>77</v>
      </c>
      <c r="C38" s="9" t="s">
        <v>74</v>
      </c>
      <c r="D38" s="10">
        <v>14510</v>
      </c>
      <c r="E38" s="10">
        <v>20660</v>
      </c>
      <c r="F38" s="11">
        <f t="shared" si="4"/>
        <v>-6150</v>
      </c>
      <c r="G38" s="12">
        <f t="shared" si="5"/>
        <v>-29.767666989351405</v>
      </c>
      <c r="H38" s="9" t="s">
        <v>75</v>
      </c>
      <c r="I38" s="9" t="s">
        <v>76</v>
      </c>
    </row>
    <row r="39" spans="1:9" ht="28.5" x14ac:dyDescent="0.25">
      <c r="A39" s="8" t="s">
        <v>10</v>
      </c>
      <c r="B39" s="9" t="s">
        <v>78</v>
      </c>
      <c r="C39" s="9" t="s">
        <v>74</v>
      </c>
      <c r="D39" s="10">
        <v>2575</v>
      </c>
      <c r="E39" s="10">
        <v>3032</v>
      </c>
      <c r="F39" s="11">
        <f t="shared" si="4"/>
        <v>-457</v>
      </c>
      <c r="G39" s="12">
        <f t="shared" si="5"/>
        <v>-15.072559366754618</v>
      </c>
      <c r="H39" s="9" t="s">
        <v>79</v>
      </c>
      <c r="I39" s="9" t="s">
        <v>76</v>
      </c>
    </row>
    <row r="40" spans="1:9" ht="28.5" x14ac:dyDescent="0.25">
      <c r="A40" s="8" t="s">
        <v>10</v>
      </c>
      <c r="B40" s="9" t="s">
        <v>80</v>
      </c>
      <c r="C40" s="9" t="s">
        <v>74</v>
      </c>
      <c r="D40" s="10">
        <v>0</v>
      </c>
      <c r="E40" s="10">
        <v>9218</v>
      </c>
      <c r="F40" s="11">
        <f t="shared" si="4"/>
        <v>-9218</v>
      </c>
      <c r="G40" s="12">
        <f t="shared" si="5"/>
        <v>-100</v>
      </c>
      <c r="H40" s="9" t="s">
        <v>79</v>
      </c>
      <c r="I40" s="9" t="s">
        <v>76</v>
      </c>
    </row>
    <row r="41" spans="1:9" ht="28.5" x14ac:dyDescent="0.25">
      <c r="A41" s="8" t="s">
        <v>10</v>
      </c>
      <c r="B41" s="9" t="s">
        <v>81</v>
      </c>
      <c r="C41" s="9" t="s">
        <v>74</v>
      </c>
      <c r="D41" s="10">
        <v>9560</v>
      </c>
      <c r="E41" s="10">
        <v>13629</v>
      </c>
      <c r="F41" s="11">
        <f t="shared" si="4"/>
        <v>-4069</v>
      </c>
      <c r="G41" s="12">
        <f t="shared" si="5"/>
        <v>-29.855455279184095</v>
      </c>
      <c r="H41" s="9" t="s">
        <v>75</v>
      </c>
      <c r="I41" s="9" t="s">
        <v>76</v>
      </c>
    </row>
    <row r="42" spans="1:9" ht="42.75" x14ac:dyDescent="0.25">
      <c r="A42" s="8" t="s">
        <v>10</v>
      </c>
      <c r="B42" s="9" t="s">
        <v>82</v>
      </c>
      <c r="C42" s="9" t="s">
        <v>74</v>
      </c>
      <c r="D42" s="10">
        <v>6134</v>
      </c>
      <c r="E42" s="10">
        <v>5659</v>
      </c>
      <c r="F42" s="11">
        <f t="shared" si="4"/>
        <v>475</v>
      </c>
      <c r="G42" s="12">
        <f t="shared" si="5"/>
        <v>8.3937091358897327</v>
      </c>
      <c r="H42" s="9" t="s">
        <v>83</v>
      </c>
      <c r="I42" s="9" t="s">
        <v>76</v>
      </c>
    </row>
    <row r="43" spans="1:9" ht="28.5" x14ac:dyDescent="0.25">
      <c r="A43" s="8" t="s">
        <v>10</v>
      </c>
      <c r="B43" s="9" t="s">
        <v>84</v>
      </c>
      <c r="C43" s="9" t="s">
        <v>74</v>
      </c>
      <c r="D43" s="10">
        <v>8103</v>
      </c>
      <c r="E43" s="10">
        <v>12588</v>
      </c>
      <c r="F43" s="11">
        <f t="shared" si="4"/>
        <v>-4485</v>
      </c>
      <c r="G43" s="12">
        <f t="shared" si="5"/>
        <v>-35.629170638703528</v>
      </c>
      <c r="H43" s="9" t="s">
        <v>83</v>
      </c>
      <c r="I43" s="9" t="s">
        <v>76</v>
      </c>
    </row>
    <row r="44" spans="1:9" ht="28.5" x14ac:dyDescent="0.25">
      <c r="A44" s="8" t="s">
        <v>10</v>
      </c>
      <c r="B44" s="9" t="s">
        <v>85</v>
      </c>
      <c r="C44" s="9" t="s">
        <v>74</v>
      </c>
      <c r="D44" s="10">
        <v>4512</v>
      </c>
      <c r="E44" s="10">
        <v>4841</v>
      </c>
      <c r="F44" s="11">
        <f t="shared" si="4"/>
        <v>-329</v>
      </c>
      <c r="G44" s="12">
        <f t="shared" si="5"/>
        <v>-6.7961165048543686</v>
      </c>
      <c r="H44" s="9" t="s">
        <v>75</v>
      </c>
      <c r="I44" s="9" t="s">
        <v>76</v>
      </c>
    </row>
    <row r="45" spans="1:9" ht="28.5" x14ac:dyDescent="0.25">
      <c r="A45" s="8" t="s">
        <v>10</v>
      </c>
      <c r="B45" s="9" t="s">
        <v>86</v>
      </c>
      <c r="C45" s="9" t="s">
        <v>74</v>
      </c>
      <c r="D45" s="10">
        <v>4931</v>
      </c>
      <c r="E45" s="10">
        <v>4868</v>
      </c>
      <c r="F45" s="11">
        <f t="shared" si="4"/>
        <v>63</v>
      </c>
      <c r="G45" s="12">
        <f t="shared" si="5"/>
        <v>1.2941659819227609</v>
      </c>
      <c r="H45" s="9" t="s">
        <v>79</v>
      </c>
      <c r="I45" s="9" t="s">
        <v>76</v>
      </c>
    </row>
    <row r="46" spans="1:9" ht="28.5" x14ac:dyDescent="0.25">
      <c r="A46" s="8" t="s">
        <v>10</v>
      </c>
      <c r="B46" s="9" t="s">
        <v>87</v>
      </c>
      <c r="C46" s="9" t="s">
        <v>74</v>
      </c>
      <c r="D46" s="10">
        <v>10317</v>
      </c>
      <c r="E46" s="10">
        <v>17819</v>
      </c>
      <c r="F46" s="11">
        <f t="shared" si="4"/>
        <v>-7502</v>
      </c>
      <c r="G46" s="12">
        <f t="shared" si="5"/>
        <v>-42.101128009428137</v>
      </c>
      <c r="H46" s="9" t="s">
        <v>79</v>
      </c>
      <c r="I46" s="9" t="s">
        <v>76</v>
      </c>
    </row>
    <row r="47" spans="1:9" ht="28.5" x14ac:dyDescent="0.25">
      <c r="A47" s="8" t="s">
        <v>10</v>
      </c>
      <c r="B47" s="9" t="s">
        <v>88</v>
      </c>
      <c r="C47" s="9" t="s">
        <v>74</v>
      </c>
      <c r="D47" s="10">
        <v>6484</v>
      </c>
      <c r="E47" s="10">
        <v>7080</v>
      </c>
      <c r="F47" s="11">
        <f t="shared" si="4"/>
        <v>-596</v>
      </c>
      <c r="G47" s="12">
        <f t="shared" si="5"/>
        <v>-8.4180790960451972</v>
      </c>
      <c r="H47" s="9" t="s">
        <v>89</v>
      </c>
      <c r="I47" s="9" t="s">
        <v>76</v>
      </c>
    </row>
    <row r="48" spans="1:9" ht="28.5" x14ac:dyDescent="0.25">
      <c r="A48" s="8" t="s">
        <v>10</v>
      </c>
      <c r="B48" s="9" t="s">
        <v>90</v>
      </c>
      <c r="C48" s="9" t="s">
        <v>35</v>
      </c>
      <c r="D48" s="10">
        <v>183546</v>
      </c>
      <c r="E48" s="10">
        <v>0</v>
      </c>
      <c r="F48" s="11">
        <f t="shared" si="4"/>
        <v>183546</v>
      </c>
      <c r="G48" s="12" t="str">
        <f t="shared" si="5"/>
        <v>-</v>
      </c>
      <c r="H48" s="9" t="s">
        <v>91</v>
      </c>
      <c r="I48" s="9" t="s">
        <v>92</v>
      </c>
    </row>
    <row r="49" spans="1:9" ht="28.5" x14ac:dyDescent="0.25">
      <c r="A49" s="8" t="s">
        <v>10</v>
      </c>
      <c r="B49" s="9" t="s">
        <v>93</v>
      </c>
      <c r="C49" s="9" t="s">
        <v>35</v>
      </c>
      <c r="D49" s="10">
        <v>10124</v>
      </c>
      <c r="E49" s="10">
        <v>0</v>
      </c>
      <c r="F49" s="11">
        <f t="shared" si="4"/>
        <v>10124</v>
      </c>
      <c r="G49" s="12" t="str">
        <f t="shared" si="5"/>
        <v>-</v>
      </c>
      <c r="H49" s="9" t="s">
        <v>91</v>
      </c>
      <c r="I49" s="9" t="s">
        <v>92</v>
      </c>
    </row>
    <row r="50" spans="1:9" ht="28.5" x14ac:dyDescent="0.25">
      <c r="A50" s="8" t="s">
        <v>10</v>
      </c>
      <c r="B50" s="9" t="s">
        <v>94</v>
      </c>
      <c r="C50" s="9" t="s">
        <v>35</v>
      </c>
      <c r="D50" s="10">
        <v>30670</v>
      </c>
      <c r="E50" s="10">
        <v>0</v>
      </c>
      <c r="F50" s="11">
        <f t="shared" si="4"/>
        <v>30670</v>
      </c>
      <c r="G50" s="12" t="str">
        <f t="shared" si="5"/>
        <v>-</v>
      </c>
      <c r="H50" s="9" t="s">
        <v>91</v>
      </c>
      <c r="I50" s="9" t="s">
        <v>92</v>
      </c>
    </row>
    <row r="51" spans="1:9" ht="28.5" x14ac:dyDescent="0.25">
      <c r="A51" s="8" t="s">
        <v>10</v>
      </c>
      <c r="B51" s="9" t="s">
        <v>95</v>
      </c>
      <c r="C51" s="9" t="s">
        <v>35</v>
      </c>
      <c r="D51" s="10">
        <v>26694</v>
      </c>
      <c r="E51" s="10">
        <v>0</v>
      </c>
      <c r="F51" s="11">
        <f t="shared" si="4"/>
        <v>26694</v>
      </c>
      <c r="G51" s="12" t="str">
        <f t="shared" si="5"/>
        <v>-</v>
      </c>
      <c r="H51" s="9" t="s">
        <v>91</v>
      </c>
      <c r="I51" s="9" t="s">
        <v>92</v>
      </c>
    </row>
    <row r="52" spans="1:9" ht="42.75" x14ac:dyDescent="0.25">
      <c r="A52" s="8" t="s">
        <v>96</v>
      </c>
      <c r="B52" s="9" t="s">
        <v>97</v>
      </c>
      <c r="C52" s="9" t="s">
        <v>29</v>
      </c>
      <c r="D52" s="10" t="s">
        <v>29</v>
      </c>
      <c r="E52" s="10" t="s">
        <v>29</v>
      </c>
      <c r="F52" s="11" t="s">
        <v>29</v>
      </c>
      <c r="G52" s="12" t="s">
        <v>29</v>
      </c>
      <c r="H52" s="9" t="s">
        <v>29</v>
      </c>
      <c r="I52" s="9" t="s">
        <v>29</v>
      </c>
    </row>
    <row r="53" spans="1:9" ht="28.5" x14ac:dyDescent="0.25">
      <c r="A53" s="8" t="s">
        <v>96</v>
      </c>
      <c r="B53" s="9" t="s">
        <v>98</v>
      </c>
      <c r="C53" s="9" t="s">
        <v>99</v>
      </c>
      <c r="D53" s="10">
        <v>13073</v>
      </c>
      <c r="E53" s="10">
        <v>17217</v>
      </c>
      <c r="F53" s="11">
        <f>D53-E53</f>
        <v>-4144</v>
      </c>
      <c r="G53" s="12">
        <f>IF(E53&lt;&gt;0,(D53-E53)/E53*100,"-")</f>
        <v>-24.069233896729976</v>
      </c>
      <c r="H53" s="9" t="s">
        <v>100</v>
      </c>
      <c r="I53" s="9" t="s">
        <v>101</v>
      </c>
    </row>
    <row r="54" spans="1:9" ht="28.5" x14ac:dyDescent="0.25">
      <c r="A54" s="8" t="s">
        <v>96</v>
      </c>
      <c r="B54" s="9" t="s">
        <v>102</v>
      </c>
      <c r="C54" s="9" t="s">
        <v>99</v>
      </c>
      <c r="D54" s="10">
        <v>33437</v>
      </c>
      <c r="E54" s="10">
        <v>28719</v>
      </c>
      <c r="F54" s="11">
        <f>D54-E54</f>
        <v>4718</v>
      </c>
      <c r="G54" s="12">
        <f>IF(E54&lt;&gt;0,(D54-E54)/E54*100,"-")</f>
        <v>16.428148612416869</v>
      </c>
      <c r="H54" s="9" t="s">
        <v>100</v>
      </c>
      <c r="I54" s="9" t="s">
        <v>101</v>
      </c>
    </row>
    <row r="55" spans="1:9" ht="28.5" x14ac:dyDescent="0.25">
      <c r="A55" s="8" t="s">
        <v>96</v>
      </c>
      <c r="B55" s="9" t="s">
        <v>103</v>
      </c>
      <c r="C55" s="9" t="s">
        <v>104</v>
      </c>
      <c r="D55" s="10">
        <v>118990</v>
      </c>
      <c r="E55" s="10">
        <v>104559</v>
      </c>
      <c r="F55" s="11">
        <f>D55-E55</f>
        <v>14431</v>
      </c>
      <c r="G55" s="12">
        <f>IF(E55&lt;&gt;0,(D55-E55)/E55*100,"-")</f>
        <v>13.801776987155579</v>
      </c>
      <c r="H55" s="9" t="s">
        <v>100</v>
      </c>
      <c r="I55" s="9" t="s">
        <v>101</v>
      </c>
    </row>
    <row r="56" spans="1:9" ht="28.5" x14ac:dyDescent="0.25">
      <c r="A56" s="8" t="s">
        <v>96</v>
      </c>
      <c r="B56" s="9" t="s">
        <v>105</v>
      </c>
      <c r="C56" s="9" t="s">
        <v>104</v>
      </c>
      <c r="D56" s="10">
        <v>20393</v>
      </c>
      <c r="E56" s="10">
        <v>16542</v>
      </c>
      <c r="F56" s="11">
        <f>D56-E56</f>
        <v>3851</v>
      </c>
      <c r="G56" s="12">
        <f>IF(E56&lt;&gt;0,(D56-E56)/E56*100,"-")</f>
        <v>23.280135412888406</v>
      </c>
      <c r="H56" s="9" t="s">
        <v>15</v>
      </c>
      <c r="I56" s="9" t="s">
        <v>101</v>
      </c>
    </row>
    <row r="57" spans="1:9" ht="42.75" x14ac:dyDescent="0.25">
      <c r="A57" s="8" t="s">
        <v>96</v>
      </c>
      <c r="B57" s="9" t="s">
        <v>106</v>
      </c>
      <c r="C57" s="9" t="s">
        <v>29</v>
      </c>
      <c r="D57" s="10" t="s">
        <v>29</v>
      </c>
      <c r="E57" s="10" t="s">
        <v>29</v>
      </c>
      <c r="F57" s="11" t="s">
        <v>29</v>
      </c>
      <c r="G57" s="12" t="s">
        <v>29</v>
      </c>
      <c r="H57" s="9" t="s">
        <v>29</v>
      </c>
      <c r="I57" s="9" t="s">
        <v>29</v>
      </c>
    </row>
    <row r="58" spans="1:9" ht="28.5" x14ac:dyDescent="0.25">
      <c r="A58" s="8" t="s">
        <v>96</v>
      </c>
      <c r="B58" s="9" t="s">
        <v>107</v>
      </c>
      <c r="C58" s="9" t="s">
        <v>99</v>
      </c>
      <c r="D58" s="10">
        <v>158502</v>
      </c>
      <c r="E58" s="10">
        <v>99978</v>
      </c>
      <c r="F58" s="11">
        <f t="shared" ref="F58:F66" si="6">D58-E58</f>
        <v>58524</v>
      </c>
      <c r="G58" s="12">
        <f t="shared" ref="G58:G66" si="7">IF(E58&lt;&gt;0,(D58-E58)/E58*100,"-")</f>
        <v>58.536878113184898</v>
      </c>
      <c r="H58" s="9" t="s">
        <v>55</v>
      </c>
      <c r="I58" s="9" t="s">
        <v>108</v>
      </c>
    </row>
    <row r="59" spans="1:9" ht="28.5" x14ac:dyDescent="0.25">
      <c r="A59" s="8" t="s">
        <v>96</v>
      </c>
      <c r="B59" s="9" t="s">
        <v>109</v>
      </c>
      <c r="C59" s="9" t="s">
        <v>99</v>
      </c>
      <c r="D59" s="10">
        <v>35896</v>
      </c>
      <c r="E59" s="10">
        <v>51980</v>
      </c>
      <c r="F59" s="11">
        <f t="shared" si="6"/>
        <v>-16084</v>
      </c>
      <c r="G59" s="12">
        <f t="shared" si="7"/>
        <v>-30.942670257791459</v>
      </c>
      <c r="H59" s="9" t="s">
        <v>110</v>
      </c>
      <c r="I59" s="9" t="s">
        <v>108</v>
      </c>
    </row>
    <row r="60" spans="1:9" ht="28.5" x14ac:dyDescent="0.25">
      <c r="A60" s="8" t="s">
        <v>96</v>
      </c>
      <c r="B60" s="9" t="s">
        <v>111</v>
      </c>
      <c r="C60" s="9" t="s">
        <v>99</v>
      </c>
      <c r="D60" s="10">
        <v>3083</v>
      </c>
      <c r="E60" s="10">
        <v>1922</v>
      </c>
      <c r="F60" s="11">
        <f t="shared" si="6"/>
        <v>1161</v>
      </c>
      <c r="G60" s="12">
        <f t="shared" si="7"/>
        <v>60.405827263267433</v>
      </c>
      <c r="H60" s="9" t="s">
        <v>112</v>
      </c>
      <c r="I60" s="9" t="s">
        <v>108</v>
      </c>
    </row>
    <row r="61" spans="1:9" ht="28.5" x14ac:dyDescent="0.25">
      <c r="A61" s="8" t="s">
        <v>96</v>
      </c>
      <c r="B61" s="9" t="s">
        <v>113</v>
      </c>
      <c r="C61" s="9" t="s">
        <v>99</v>
      </c>
      <c r="D61" s="10">
        <v>90249</v>
      </c>
      <c r="E61" s="10">
        <v>104210</v>
      </c>
      <c r="F61" s="11">
        <f t="shared" si="6"/>
        <v>-13961</v>
      </c>
      <c r="G61" s="12">
        <f t="shared" si="7"/>
        <v>-13.396986853468956</v>
      </c>
      <c r="H61" s="9" t="s">
        <v>110</v>
      </c>
      <c r="I61" s="9" t="s">
        <v>108</v>
      </c>
    </row>
    <row r="62" spans="1:9" ht="28.5" x14ac:dyDescent="0.25">
      <c r="A62" s="8" t="s">
        <v>96</v>
      </c>
      <c r="B62" s="9" t="s">
        <v>114</v>
      </c>
      <c r="C62" s="9" t="s">
        <v>115</v>
      </c>
      <c r="D62" s="10">
        <v>47830</v>
      </c>
      <c r="E62" s="10">
        <v>58651</v>
      </c>
      <c r="F62" s="11">
        <f t="shared" si="6"/>
        <v>-10821</v>
      </c>
      <c r="G62" s="12">
        <f t="shared" si="7"/>
        <v>-18.449813302415986</v>
      </c>
      <c r="H62" s="9" t="s">
        <v>110</v>
      </c>
      <c r="I62" s="9" t="s">
        <v>108</v>
      </c>
    </row>
    <row r="63" spans="1:9" ht="28.5" x14ac:dyDescent="0.25">
      <c r="A63" s="8" t="s">
        <v>96</v>
      </c>
      <c r="B63" s="9" t="s">
        <v>116</v>
      </c>
      <c r="C63" s="9" t="s">
        <v>99</v>
      </c>
      <c r="D63" s="10">
        <v>12448</v>
      </c>
      <c r="E63" s="10">
        <v>13688</v>
      </c>
      <c r="F63" s="11">
        <f t="shared" si="6"/>
        <v>-1240</v>
      </c>
      <c r="G63" s="12">
        <f t="shared" si="7"/>
        <v>-9.059029807130333</v>
      </c>
      <c r="H63" s="9" t="s">
        <v>55</v>
      </c>
      <c r="I63" s="9" t="s">
        <v>108</v>
      </c>
    </row>
    <row r="64" spans="1:9" ht="28.5" x14ac:dyDescent="0.25">
      <c r="A64" s="8" t="s">
        <v>96</v>
      </c>
      <c r="B64" s="9" t="s">
        <v>117</v>
      </c>
      <c r="C64" s="9" t="s">
        <v>99</v>
      </c>
      <c r="D64" s="10">
        <v>30303</v>
      </c>
      <c r="E64" s="10">
        <v>51420</v>
      </c>
      <c r="F64" s="11">
        <f t="shared" si="6"/>
        <v>-21117</v>
      </c>
      <c r="G64" s="12">
        <f t="shared" si="7"/>
        <v>-41.067677946324388</v>
      </c>
      <c r="H64" s="9" t="s">
        <v>118</v>
      </c>
      <c r="I64" s="9" t="s">
        <v>108</v>
      </c>
    </row>
    <row r="65" spans="1:9" ht="28.5" x14ac:dyDescent="0.25">
      <c r="A65" s="8" t="s">
        <v>96</v>
      </c>
      <c r="B65" s="9" t="s">
        <v>119</v>
      </c>
      <c r="C65" s="9" t="s">
        <v>99</v>
      </c>
      <c r="D65" s="10">
        <v>30809</v>
      </c>
      <c r="E65" s="10">
        <v>41878</v>
      </c>
      <c r="F65" s="11">
        <f t="shared" si="6"/>
        <v>-11069</v>
      </c>
      <c r="G65" s="12">
        <f t="shared" si="7"/>
        <v>-26.43153923301017</v>
      </c>
      <c r="H65" s="9" t="s">
        <v>110</v>
      </c>
      <c r="I65" s="9" t="s">
        <v>108</v>
      </c>
    </row>
    <row r="66" spans="1:9" ht="28.5" x14ac:dyDescent="0.25">
      <c r="A66" s="8" t="s">
        <v>96</v>
      </c>
      <c r="B66" s="9" t="s">
        <v>120</v>
      </c>
      <c r="C66" s="9" t="s">
        <v>115</v>
      </c>
      <c r="D66" s="10">
        <v>29179</v>
      </c>
      <c r="E66" s="10">
        <v>28733</v>
      </c>
      <c r="F66" s="11">
        <f t="shared" si="6"/>
        <v>446</v>
      </c>
      <c r="G66" s="12">
        <f t="shared" si="7"/>
        <v>1.5522221835520134</v>
      </c>
      <c r="H66" s="9" t="s">
        <v>55</v>
      </c>
      <c r="I66" s="9" t="s">
        <v>108</v>
      </c>
    </row>
    <row r="67" spans="1:9" ht="28.5" x14ac:dyDescent="0.25">
      <c r="A67" s="8" t="s">
        <v>96</v>
      </c>
      <c r="B67" s="9" t="s">
        <v>121</v>
      </c>
      <c r="C67" s="9" t="s">
        <v>29</v>
      </c>
      <c r="D67" s="10" t="s">
        <v>29</v>
      </c>
      <c r="E67" s="10" t="s">
        <v>29</v>
      </c>
      <c r="F67" s="11" t="s">
        <v>29</v>
      </c>
      <c r="G67" s="12" t="s">
        <v>29</v>
      </c>
      <c r="H67" s="9" t="s">
        <v>29</v>
      </c>
      <c r="I67" s="9" t="s">
        <v>29</v>
      </c>
    </row>
    <row r="68" spans="1:9" ht="57" x14ac:dyDescent="0.25">
      <c r="A68" s="8" t="s">
        <v>96</v>
      </c>
      <c r="B68" s="9" t="s">
        <v>122</v>
      </c>
      <c r="C68" s="9" t="s">
        <v>123</v>
      </c>
      <c r="D68" s="10">
        <v>295242</v>
      </c>
      <c r="E68" s="10">
        <v>14326</v>
      </c>
      <c r="F68" s="11">
        <f t="shared" ref="F68:F76" si="8">D68-E68</f>
        <v>280916</v>
      </c>
      <c r="G68" s="12">
        <f t="shared" ref="G68:G76" si="9">IF(E68&lt;&gt;0,(D68-E68)/E68*100,"-")</f>
        <v>1960.8823118804971</v>
      </c>
      <c r="H68" s="9" t="s">
        <v>124</v>
      </c>
      <c r="I68" s="9" t="s">
        <v>125</v>
      </c>
    </row>
    <row r="69" spans="1:9" ht="42.75" x14ac:dyDescent="0.25">
      <c r="A69" s="8" t="s">
        <v>96</v>
      </c>
      <c r="B69" s="9" t="s">
        <v>126</v>
      </c>
      <c r="C69" s="9" t="s">
        <v>123</v>
      </c>
      <c r="D69" s="10">
        <v>155958</v>
      </c>
      <c r="E69" s="10">
        <v>18953</v>
      </c>
      <c r="F69" s="11">
        <f t="shared" si="8"/>
        <v>137005</v>
      </c>
      <c r="G69" s="12">
        <f t="shared" si="9"/>
        <v>722.86709228090547</v>
      </c>
      <c r="H69" s="9" t="s">
        <v>124</v>
      </c>
      <c r="I69" s="9" t="s">
        <v>125</v>
      </c>
    </row>
    <row r="70" spans="1:9" ht="28.5" x14ac:dyDescent="0.25">
      <c r="A70" s="8" t="s">
        <v>96</v>
      </c>
      <c r="B70" s="9" t="s">
        <v>127</v>
      </c>
      <c r="C70" s="9" t="s">
        <v>123</v>
      </c>
      <c r="D70" s="10">
        <v>27668</v>
      </c>
      <c r="E70" s="10">
        <v>2895</v>
      </c>
      <c r="F70" s="11">
        <f t="shared" si="8"/>
        <v>24773</v>
      </c>
      <c r="G70" s="12">
        <f t="shared" si="9"/>
        <v>855.71675302245251</v>
      </c>
      <c r="H70" s="9" t="s">
        <v>124</v>
      </c>
      <c r="I70" s="9" t="s">
        <v>125</v>
      </c>
    </row>
    <row r="71" spans="1:9" ht="28.5" x14ac:dyDescent="0.25">
      <c r="A71" s="8" t="s">
        <v>96</v>
      </c>
      <c r="B71" s="9" t="s">
        <v>128</v>
      </c>
      <c r="C71" s="9" t="s">
        <v>37</v>
      </c>
      <c r="D71" s="10">
        <v>26884</v>
      </c>
      <c r="E71" s="10">
        <v>8258</v>
      </c>
      <c r="F71" s="11">
        <f t="shared" si="8"/>
        <v>18626</v>
      </c>
      <c r="G71" s="12">
        <f t="shared" si="9"/>
        <v>225.55098086703805</v>
      </c>
      <c r="H71" s="9" t="s">
        <v>124</v>
      </c>
      <c r="I71" s="9" t="s">
        <v>125</v>
      </c>
    </row>
    <row r="72" spans="1:9" ht="42.75" x14ac:dyDescent="0.25">
      <c r="A72" s="8" t="s">
        <v>96</v>
      </c>
      <c r="B72" s="9" t="s">
        <v>129</v>
      </c>
      <c r="C72" s="9" t="s">
        <v>123</v>
      </c>
      <c r="D72" s="10">
        <v>11879</v>
      </c>
      <c r="E72" s="10">
        <v>14326</v>
      </c>
      <c r="F72" s="11">
        <f t="shared" si="8"/>
        <v>-2447</v>
      </c>
      <c r="G72" s="12">
        <f t="shared" si="9"/>
        <v>-17.080832053608823</v>
      </c>
      <c r="H72" s="9" t="s">
        <v>130</v>
      </c>
      <c r="I72" s="9" t="s">
        <v>125</v>
      </c>
    </row>
    <row r="73" spans="1:9" ht="42.75" x14ac:dyDescent="0.25">
      <c r="A73" s="8" t="s">
        <v>96</v>
      </c>
      <c r="B73" s="9" t="s">
        <v>131</v>
      </c>
      <c r="C73" s="9" t="s">
        <v>123</v>
      </c>
      <c r="D73" s="10">
        <v>23745</v>
      </c>
      <c r="E73" s="10">
        <v>24036</v>
      </c>
      <c r="F73" s="11">
        <f t="shared" si="8"/>
        <v>-291</v>
      </c>
      <c r="G73" s="12">
        <f t="shared" si="9"/>
        <v>-1.2106839740389417</v>
      </c>
      <c r="H73" s="9" t="s">
        <v>124</v>
      </c>
      <c r="I73" s="9" t="s">
        <v>125</v>
      </c>
    </row>
    <row r="74" spans="1:9" ht="28.5" x14ac:dyDescent="0.25">
      <c r="A74" s="8" t="s">
        <v>96</v>
      </c>
      <c r="B74" s="9" t="s">
        <v>132</v>
      </c>
      <c r="C74" s="9" t="s">
        <v>37</v>
      </c>
      <c r="D74" s="10">
        <v>48683</v>
      </c>
      <c r="E74" s="10">
        <v>9305</v>
      </c>
      <c r="F74" s="11">
        <f t="shared" si="8"/>
        <v>39378</v>
      </c>
      <c r="G74" s="12">
        <f t="shared" si="9"/>
        <v>423.19183234819991</v>
      </c>
      <c r="H74" s="9" t="s">
        <v>124</v>
      </c>
      <c r="I74" s="9" t="s">
        <v>125</v>
      </c>
    </row>
    <row r="75" spans="1:9" ht="28.5" x14ac:dyDescent="0.25">
      <c r="A75" s="8" t="s">
        <v>96</v>
      </c>
      <c r="B75" s="9" t="s">
        <v>133</v>
      </c>
      <c r="C75" s="9" t="s">
        <v>37</v>
      </c>
      <c r="D75" s="10">
        <v>5610</v>
      </c>
      <c r="E75" s="10">
        <v>4291</v>
      </c>
      <c r="F75" s="11">
        <f t="shared" si="8"/>
        <v>1319</v>
      </c>
      <c r="G75" s="12">
        <f t="shared" si="9"/>
        <v>30.738755534840362</v>
      </c>
      <c r="H75" s="9" t="s">
        <v>124</v>
      </c>
      <c r="I75" s="9" t="s">
        <v>125</v>
      </c>
    </row>
    <row r="76" spans="1:9" ht="42.75" x14ac:dyDescent="0.25">
      <c r="A76" s="8" t="s">
        <v>96</v>
      </c>
      <c r="B76" s="9" t="s">
        <v>134</v>
      </c>
      <c r="C76" s="9" t="s">
        <v>123</v>
      </c>
      <c r="D76" s="10">
        <v>230348</v>
      </c>
      <c r="E76" s="10">
        <v>11161</v>
      </c>
      <c r="F76" s="11">
        <f t="shared" si="8"/>
        <v>219187</v>
      </c>
      <c r="G76" s="12">
        <f t="shared" si="9"/>
        <v>1963.8652450497268</v>
      </c>
      <c r="H76" s="9" t="s">
        <v>124</v>
      </c>
      <c r="I76" s="9" t="s">
        <v>125</v>
      </c>
    </row>
    <row r="77" spans="1:9" ht="28.5" x14ac:dyDescent="0.25">
      <c r="A77" s="8" t="s">
        <v>96</v>
      </c>
      <c r="B77" s="9" t="s">
        <v>135</v>
      </c>
      <c r="C77" s="9" t="s">
        <v>29</v>
      </c>
      <c r="D77" s="10" t="s">
        <v>29</v>
      </c>
      <c r="E77" s="10" t="s">
        <v>29</v>
      </c>
      <c r="F77" s="11" t="s">
        <v>29</v>
      </c>
      <c r="G77" s="12" t="s">
        <v>29</v>
      </c>
      <c r="H77" s="9" t="s">
        <v>29</v>
      </c>
      <c r="I77" s="9" t="s">
        <v>29</v>
      </c>
    </row>
    <row r="78" spans="1:9" ht="28.5" x14ac:dyDescent="0.25">
      <c r="A78" s="8" t="s">
        <v>96</v>
      </c>
      <c r="B78" s="9" t="s">
        <v>136</v>
      </c>
      <c r="C78" s="9" t="s">
        <v>37</v>
      </c>
      <c r="D78" s="10">
        <v>42490</v>
      </c>
      <c r="E78" s="10">
        <v>70477</v>
      </c>
      <c r="F78" s="11">
        <f t="shared" ref="F78:F85" si="10">D78-E78</f>
        <v>-27987</v>
      </c>
      <c r="G78" s="12">
        <f t="shared" ref="G78:G85" si="11">IF(E78&lt;&gt;0,(D78-E78)/E78*100,"-")</f>
        <v>-39.710827645898661</v>
      </c>
      <c r="H78" s="9" t="s">
        <v>137</v>
      </c>
      <c r="I78" s="9" t="s">
        <v>138</v>
      </c>
    </row>
    <row r="79" spans="1:9" ht="42.75" x14ac:dyDescent="0.25">
      <c r="A79" s="8" t="s">
        <v>96</v>
      </c>
      <c r="B79" s="9" t="s">
        <v>139</v>
      </c>
      <c r="C79" s="9" t="s">
        <v>123</v>
      </c>
      <c r="D79" s="10">
        <v>117725</v>
      </c>
      <c r="E79" s="10">
        <v>36880</v>
      </c>
      <c r="F79" s="11">
        <f t="shared" si="10"/>
        <v>80845</v>
      </c>
      <c r="G79" s="12">
        <f t="shared" si="11"/>
        <v>219.21095444685466</v>
      </c>
      <c r="H79" s="9" t="s">
        <v>137</v>
      </c>
      <c r="I79" s="9" t="s">
        <v>138</v>
      </c>
    </row>
    <row r="80" spans="1:9" ht="42.75" x14ac:dyDescent="0.25">
      <c r="A80" s="8" t="s">
        <v>96</v>
      </c>
      <c r="B80" s="9" t="s">
        <v>140</v>
      </c>
      <c r="C80" s="9" t="s">
        <v>37</v>
      </c>
      <c r="D80" s="10">
        <v>101433</v>
      </c>
      <c r="E80" s="10">
        <v>31645</v>
      </c>
      <c r="F80" s="11">
        <f t="shared" si="10"/>
        <v>69788</v>
      </c>
      <c r="G80" s="12">
        <f t="shared" si="11"/>
        <v>220.53404961289306</v>
      </c>
      <c r="H80" s="9" t="s">
        <v>137</v>
      </c>
      <c r="I80" s="9" t="s">
        <v>138</v>
      </c>
    </row>
    <row r="81" spans="1:9" ht="28.5" x14ac:dyDescent="0.25">
      <c r="A81" s="8" t="s">
        <v>96</v>
      </c>
      <c r="B81" s="9" t="s">
        <v>141</v>
      </c>
      <c r="C81" s="9" t="s">
        <v>37</v>
      </c>
      <c r="D81" s="10">
        <v>2283</v>
      </c>
      <c r="E81" s="10">
        <v>7862</v>
      </c>
      <c r="F81" s="11">
        <f t="shared" si="10"/>
        <v>-5579</v>
      </c>
      <c r="G81" s="12">
        <f t="shared" si="11"/>
        <v>-70.961587382345456</v>
      </c>
      <c r="H81" s="9" t="s">
        <v>137</v>
      </c>
      <c r="I81" s="9" t="s">
        <v>138</v>
      </c>
    </row>
    <row r="82" spans="1:9" ht="28.5" x14ac:dyDescent="0.25">
      <c r="A82" s="8" t="s">
        <v>96</v>
      </c>
      <c r="B82" s="9" t="s">
        <v>142</v>
      </c>
      <c r="C82" s="9" t="s">
        <v>37</v>
      </c>
      <c r="D82" s="10">
        <v>5740</v>
      </c>
      <c r="E82" s="10">
        <v>18261</v>
      </c>
      <c r="F82" s="11">
        <f t="shared" si="10"/>
        <v>-12521</v>
      </c>
      <c r="G82" s="12">
        <f t="shared" si="11"/>
        <v>-68.566891188872461</v>
      </c>
      <c r="H82" s="9" t="s">
        <v>137</v>
      </c>
      <c r="I82" s="9" t="s">
        <v>138</v>
      </c>
    </row>
    <row r="83" spans="1:9" ht="28.5" x14ac:dyDescent="0.25">
      <c r="A83" s="8" t="s">
        <v>96</v>
      </c>
      <c r="B83" s="9" t="s">
        <v>143</v>
      </c>
      <c r="C83" s="9" t="s">
        <v>37</v>
      </c>
      <c r="D83" s="10">
        <v>78035</v>
      </c>
      <c r="E83" s="10">
        <v>29992</v>
      </c>
      <c r="F83" s="11">
        <f t="shared" si="10"/>
        <v>48043</v>
      </c>
      <c r="G83" s="12">
        <f t="shared" si="11"/>
        <v>160.18604961323021</v>
      </c>
      <c r="H83" s="9" t="s">
        <v>137</v>
      </c>
      <c r="I83" s="9" t="s">
        <v>138</v>
      </c>
    </row>
    <row r="84" spans="1:9" ht="28.5" x14ac:dyDescent="0.25">
      <c r="A84" s="8" t="s">
        <v>96</v>
      </c>
      <c r="B84" s="9" t="s">
        <v>144</v>
      </c>
      <c r="C84" s="9" t="s">
        <v>37</v>
      </c>
      <c r="D84" s="10">
        <v>120666</v>
      </c>
      <c r="E84" s="10">
        <v>0</v>
      </c>
      <c r="F84" s="11">
        <f t="shared" si="10"/>
        <v>120666</v>
      </c>
      <c r="G84" s="12" t="str">
        <f t="shared" si="11"/>
        <v>-</v>
      </c>
      <c r="H84" s="9" t="s">
        <v>145</v>
      </c>
      <c r="I84" s="9" t="s">
        <v>138</v>
      </c>
    </row>
    <row r="85" spans="1:9" ht="28.5" x14ac:dyDescent="0.25">
      <c r="A85" s="8" t="s">
        <v>96</v>
      </c>
      <c r="B85" s="9" t="s">
        <v>146</v>
      </c>
      <c r="C85" s="9" t="s">
        <v>37</v>
      </c>
      <c r="D85" s="10">
        <v>186351</v>
      </c>
      <c r="E85" s="10">
        <v>0</v>
      </c>
      <c r="F85" s="11">
        <f t="shared" si="10"/>
        <v>186351</v>
      </c>
      <c r="G85" s="12" t="str">
        <f t="shared" si="11"/>
        <v>-</v>
      </c>
      <c r="H85" s="9" t="s">
        <v>145</v>
      </c>
      <c r="I85" s="9" t="s">
        <v>138</v>
      </c>
    </row>
    <row r="86" spans="1:9" ht="28.5" x14ac:dyDescent="0.25">
      <c r="A86" s="8" t="s">
        <v>96</v>
      </c>
      <c r="B86" s="9" t="s">
        <v>147</v>
      </c>
      <c r="C86" s="9" t="s">
        <v>29</v>
      </c>
      <c r="D86" s="10" t="s">
        <v>29</v>
      </c>
      <c r="E86" s="10" t="s">
        <v>29</v>
      </c>
      <c r="F86" s="11" t="s">
        <v>29</v>
      </c>
      <c r="G86" s="12" t="s">
        <v>29</v>
      </c>
      <c r="H86" s="9" t="s">
        <v>29</v>
      </c>
      <c r="I86" s="9" t="s">
        <v>29</v>
      </c>
    </row>
    <row r="87" spans="1:9" ht="42.75" x14ac:dyDescent="0.25">
      <c r="A87" s="8" t="s">
        <v>96</v>
      </c>
      <c r="B87" s="9" t="s">
        <v>148</v>
      </c>
      <c r="C87" s="9" t="s">
        <v>149</v>
      </c>
      <c r="D87" s="10">
        <v>169717</v>
      </c>
      <c r="E87" s="10">
        <v>137051</v>
      </c>
      <c r="F87" s="11">
        <f t="shared" ref="F87:F92" si="12">D87-E87</f>
        <v>32666</v>
      </c>
      <c r="G87" s="12">
        <f t="shared" ref="G87:G92" si="13">IF(E87&lt;&gt;0,(D87-E87)/E87*100,"-")</f>
        <v>23.83492276597763</v>
      </c>
      <c r="H87" s="9" t="s">
        <v>150</v>
      </c>
      <c r="I87" s="9" t="s">
        <v>151</v>
      </c>
    </row>
    <row r="88" spans="1:9" ht="42.75" x14ac:dyDescent="0.25">
      <c r="A88" s="8" t="s">
        <v>96</v>
      </c>
      <c r="B88" s="9" t="s">
        <v>152</v>
      </c>
      <c r="C88" s="9" t="s">
        <v>45</v>
      </c>
      <c r="D88" s="10">
        <v>181319</v>
      </c>
      <c r="E88" s="10">
        <v>156320</v>
      </c>
      <c r="F88" s="11">
        <f t="shared" si="12"/>
        <v>24999</v>
      </c>
      <c r="G88" s="12">
        <f t="shared" si="13"/>
        <v>15.992195496417605</v>
      </c>
      <c r="H88" s="9" t="s">
        <v>150</v>
      </c>
      <c r="I88" s="9" t="s">
        <v>151</v>
      </c>
    </row>
    <row r="89" spans="1:9" ht="42.75" x14ac:dyDescent="0.25">
      <c r="A89" s="8" t="s">
        <v>96</v>
      </c>
      <c r="B89" s="9" t="s">
        <v>153</v>
      </c>
      <c r="C89" s="9" t="s">
        <v>154</v>
      </c>
      <c r="D89" s="10">
        <v>90387</v>
      </c>
      <c r="E89" s="10">
        <v>0</v>
      </c>
      <c r="F89" s="11">
        <f t="shared" si="12"/>
        <v>90387</v>
      </c>
      <c r="G89" s="12" t="str">
        <f t="shared" si="13"/>
        <v>-</v>
      </c>
      <c r="H89" s="9" t="s">
        <v>150</v>
      </c>
      <c r="I89" s="9" t="s">
        <v>151</v>
      </c>
    </row>
    <row r="90" spans="1:9" ht="42.75" x14ac:dyDescent="0.25">
      <c r="A90" s="8" t="s">
        <v>96</v>
      </c>
      <c r="B90" s="9" t="s">
        <v>155</v>
      </c>
      <c r="C90" s="9" t="s">
        <v>154</v>
      </c>
      <c r="D90" s="10">
        <v>71696</v>
      </c>
      <c r="E90" s="10">
        <v>0</v>
      </c>
      <c r="F90" s="11">
        <f t="shared" si="12"/>
        <v>71696</v>
      </c>
      <c r="G90" s="12" t="str">
        <f t="shared" si="13"/>
        <v>-</v>
      </c>
      <c r="H90" s="9" t="s">
        <v>150</v>
      </c>
      <c r="I90" s="9" t="s">
        <v>151</v>
      </c>
    </row>
    <row r="91" spans="1:9" ht="28.5" x14ac:dyDescent="0.25">
      <c r="A91" s="8" t="s">
        <v>96</v>
      </c>
      <c r="B91" s="9" t="s">
        <v>156</v>
      </c>
      <c r="C91" s="9" t="s">
        <v>157</v>
      </c>
      <c r="D91" s="10">
        <v>679005</v>
      </c>
      <c r="E91" s="10">
        <v>171435</v>
      </c>
      <c r="F91" s="11">
        <f t="shared" si="12"/>
        <v>507570</v>
      </c>
      <c r="G91" s="12">
        <f t="shared" si="13"/>
        <v>296.07139732260038</v>
      </c>
      <c r="H91" s="9" t="s">
        <v>150</v>
      </c>
      <c r="I91" s="9" t="s">
        <v>151</v>
      </c>
    </row>
    <row r="92" spans="1:9" ht="28.5" x14ac:dyDescent="0.25">
      <c r="A92" s="8" t="s">
        <v>96</v>
      </c>
      <c r="B92" s="9" t="s">
        <v>158</v>
      </c>
      <c r="C92" s="9" t="s">
        <v>31</v>
      </c>
      <c r="D92" s="10">
        <v>228390</v>
      </c>
      <c r="E92" s="10">
        <v>76574</v>
      </c>
      <c r="F92" s="11">
        <f t="shared" si="12"/>
        <v>151816</v>
      </c>
      <c r="G92" s="12">
        <f t="shared" si="13"/>
        <v>198.26050617703137</v>
      </c>
      <c r="H92" s="9" t="s">
        <v>150</v>
      </c>
      <c r="I92" s="9" t="s">
        <v>151</v>
      </c>
    </row>
    <row r="93" spans="1:9" ht="28.5" x14ac:dyDescent="0.25">
      <c r="A93" s="8" t="s">
        <v>96</v>
      </c>
      <c r="B93" s="9" t="s">
        <v>159</v>
      </c>
      <c r="C93" s="9" t="s">
        <v>29</v>
      </c>
      <c r="D93" s="10" t="s">
        <v>29</v>
      </c>
      <c r="E93" s="10" t="s">
        <v>29</v>
      </c>
      <c r="F93" s="11" t="s">
        <v>29</v>
      </c>
      <c r="G93" s="12" t="s">
        <v>29</v>
      </c>
      <c r="H93" s="9" t="s">
        <v>29</v>
      </c>
      <c r="I93" s="9" t="s">
        <v>29</v>
      </c>
    </row>
    <row r="94" spans="1:9" ht="28.5" x14ac:dyDescent="0.25">
      <c r="A94" s="8" t="s">
        <v>96</v>
      </c>
      <c r="B94" s="9" t="s">
        <v>160</v>
      </c>
      <c r="C94" s="9" t="s">
        <v>161</v>
      </c>
      <c r="D94" s="10">
        <v>23776</v>
      </c>
      <c r="E94" s="10">
        <v>41930</v>
      </c>
      <c r="F94" s="11">
        <f>D94-E94</f>
        <v>-18154</v>
      </c>
      <c r="G94" s="12">
        <f>IF(E94&lt;&gt;0,(D94-E94)/E94*100,"-")</f>
        <v>-43.29596947293107</v>
      </c>
      <c r="H94" s="9" t="s">
        <v>124</v>
      </c>
      <c r="I94" s="9" t="s">
        <v>162</v>
      </c>
    </row>
    <row r="95" spans="1:9" ht="42.75" x14ac:dyDescent="0.25">
      <c r="A95" s="8" t="s">
        <v>96</v>
      </c>
      <c r="B95" s="9" t="s">
        <v>163</v>
      </c>
      <c r="C95" s="9" t="s">
        <v>161</v>
      </c>
      <c r="D95" s="10">
        <v>282826</v>
      </c>
      <c r="E95" s="10">
        <v>23047</v>
      </c>
      <c r="F95" s="11">
        <f>D95-E95</f>
        <v>259779</v>
      </c>
      <c r="G95" s="12">
        <f>IF(E95&lt;&gt;0,(D95-E95)/E95*100,"-")</f>
        <v>1127.1705644986332</v>
      </c>
      <c r="H95" s="9" t="s">
        <v>124</v>
      </c>
      <c r="I95" s="9" t="s">
        <v>162</v>
      </c>
    </row>
    <row r="96" spans="1:9" ht="28.5" x14ac:dyDescent="0.25">
      <c r="A96" s="8" t="s">
        <v>96</v>
      </c>
      <c r="B96" s="9" t="s">
        <v>164</v>
      </c>
      <c r="C96" s="9" t="s">
        <v>161</v>
      </c>
      <c r="D96" s="10">
        <v>0</v>
      </c>
      <c r="E96" s="10">
        <v>645</v>
      </c>
      <c r="F96" s="11">
        <f>D96-E96</f>
        <v>-645</v>
      </c>
      <c r="G96" s="12">
        <f>IF(E96&lt;&gt;0,(D96-E96)/E96*100,"-")</f>
        <v>-100</v>
      </c>
      <c r="H96" s="9" t="s">
        <v>55</v>
      </c>
      <c r="I96" s="9" t="s">
        <v>162</v>
      </c>
    </row>
    <row r="97" spans="1:9" ht="28.5" x14ac:dyDescent="0.25">
      <c r="A97" s="8" t="s">
        <v>96</v>
      </c>
      <c r="B97" s="9" t="s">
        <v>165</v>
      </c>
      <c r="C97" s="9" t="s">
        <v>41</v>
      </c>
      <c r="D97" s="10">
        <v>368164</v>
      </c>
      <c r="E97" s="10">
        <v>17107</v>
      </c>
      <c r="F97" s="11">
        <f>D97-E97</f>
        <v>351057</v>
      </c>
      <c r="G97" s="12">
        <f>IF(E97&lt;&gt;0,(D97-E97)/E97*100,"-")</f>
        <v>2052.124861167943</v>
      </c>
      <c r="H97" s="9" t="s">
        <v>124</v>
      </c>
      <c r="I97" s="9" t="s">
        <v>162</v>
      </c>
    </row>
    <row r="98" spans="1:9" ht="28.5" x14ac:dyDescent="0.25">
      <c r="A98" s="8" t="s">
        <v>96</v>
      </c>
      <c r="B98" s="9" t="s">
        <v>166</v>
      </c>
      <c r="C98" s="9" t="s">
        <v>29</v>
      </c>
      <c r="D98" s="10" t="s">
        <v>29</v>
      </c>
      <c r="E98" s="10" t="s">
        <v>29</v>
      </c>
      <c r="F98" s="11" t="s">
        <v>29</v>
      </c>
      <c r="G98" s="12" t="s">
        <v>29</v>
      </c>
      <c r="H98" s="9" t="s">
        <v>29</v>
      </c>
      <c r="I98" s="9" t="s">
        <v>29</v>
      </c>
    </row>
    <row r="99" spans="1:9" ht="28.5" x14ac:dyDescent="0.25">
      <c r="A99" s="8" t="s">
        <v>96</v>
      </c>
      <c r="B99" s="9" t="s">
        <v>167</v>
      </c>
      <c r="C99" s="9" t="s">
        <v>41</v>
      </c>
      <c r="D99" s="10">
        <v>24754</v>
      </c>
      <c r="E99" s="10">
        <v>11773</v>
      </c>
      <c r="F99" s="11">
        <f>D99-E99</f>
        <v>12981</v>
      </c>
      <c r="G99" s="12">
        <f>IF(E99&lt;&gt;0,(D99-E99)/E99*100,"-")</f>
        <v>110.2607661598573</v>
      </c>
      <c r="H99" s="9" t="s">
        <v>75</v>
      </c>
      <c r="I99" s="9" t="s">
        <v>168</v>
      </c>
    </row>
    <row r="100" spans="1:9" ht="28.5" x14ac:dyDescent="0.25">
      <c r="A100" s="8" t="s">
        <v>96</v>
      </c>
      <c r="B100" s="9" t="s">
        <v>169</v>
      </c>
      <c r="C100" s="9" t="s">
        <v>41</v>
      </c>
      <c r="D100" s="10">
        <v>5766</v>
      </c>
      <c r="E100" s="10">
        <v>7235</v>
      </c>
      <c r="F100" s="11">
        <f>D100-E100</f>
        <v>-1469</v>
      </c>
      <c r="G100" s="12">
        <f>IF(E100&lt;&gt;0,(D100-E100)/E100*100,"-")</f>
        <v>-20.304077401520388</v>
      </c>
      <c r="H100" s="9" t="s">
        <v>55</v>
      </c>
      <c r="I100" s="9" t="s">
        <v>168</v>
      </c>
    </row>
    <row r="101" spans="1:9" ht="28.5" x14ac:dyDescent="0.25">
      <c r="A101" s="8" t="s">
        <v>96</v>
      </c>
      <c r="B101" s="9" t="s">
        <v>170</v>
      </c>
      <c r="C101" s="9" t="s">
        <v>41</v>
      </c>
      <c r="D101" s="10">
        <v>3616</v>
      </c>
      <c r="E101" s="10">
        <v>4048</v>
      </c>
      <c r="F101" s="11">
        <f>D101-E101</f>
        <v>-432</v>
      </c>
      <c r="G101" s="12">
        <f>IF(E101&lt;&gt;0,(D101-E101)/E101*100,"-")</f>
        <v>-10.671936758893279</v>
      </c>
      <c r="H101" s="9" t="s">
        <v>171</v>
      </c>
      <c r="I101" s="9" t="s">
        <v>168</v>
      </c>
    </row>
    <row r="102" spans="1:9" ht="28.5" x14ac:dyDescent="0.25">
      <c r="A102" s="8" t="s">
        <v>96</v>
      </c>
      <c r="B102" s="9" t="s">
        <v>172</v>
      </c>
      <c r="C102" s="9" t="s">
        <v>41</v>
      </c>
      <c r="D102" s="10">
        <v>23325</v>
      </c>
      <c r="E102" s="10">
        <v>31397</v>
      </c>
      <c r="F102" s="11">
        <f>D102-E102</f>
        <v>-8072</v>
      </c>
      <c r="G102" s="12">
        <f>IF(E102&lt;&gt;0,(D102-E102)/E102*100,"-")</f>
        <v>-25.709462687517913</v>
      </c>
      <c r="H102" s="9" t="s">
        <v>55</v>
      </c>
      <c r="I102" s="9" t="s">
        <v>168</v>
      </c>
    </row>
    <row r="103" spans="1:9" ht="28.5" x14ac:dyDescent="0.25">
      <c r="A103" s="8" t="s">
        <v>96</v>
      </c>
      <c r="B103" s="9" t="s">
        <v>173</v>
      </c>
      <c r="C103" s="9" t="s">
        <v>29</v>
      </c>
      <c r="D103" s="10" t="s">
        <v>29</v>
      </c>
      <c r="E103" s="10" t="s">
        <v>29</v>
      </c>
      <c r="F103" s="11" t="s">
        <v>29</v>
      </c>
      <c r="G103" s="12" t="s">
        <v>29</v>
      </c>
      <c r="H103" s="9" t="s">
        <v>29</v>
      </c>
      <c r="I103" s="9" t="s">
        <v>29</v>
      </c>
    </row>
    <row r="104" spans="1:9" ht="42.75" x14ac:dyDescent="0.25">
      <c r="A104" s="8" t="s">
        <v>96</v>
      </c>
      <c r="B104" s="9" t="s">
        <v>174</v>
      </c>
      <c r="C104" s="9" t="s">
        <v>31</v>
      </c>
      <c r="D104" s="10">
        <v>301747</v>
      </c>
      <c r="E104" s="10">
        <v>377220</v>
      </c>
      <c r="F104" s="11">
        <f>D104-E104</f>
        <v>-75473</v>
      </c>
      <c r="G104" s="12">
        <f>IF(E104&lt;&gt;0,(D104-E104)/E104*100,"-")</f>
        <v>-20.007687821430466</v>
      </c>
      <c r="H104" s="9" t="s">
        <v>175</v>
      </c>
      <c r="I104" s="9" t="s">
        <v>176</v>
      </c>
    </row>
    <row r="105" spans="1:9" ht="28.5" x14ac:dyDescent="0.25">
      <c r="A105" s="8" t="s">
        <v>96</v>
      </c>
      <c r="B105" s="9" t="s">
        <v>177</v>
      </c>
      <c r="C105" s="9" t="s">
        <v>31</v>
      </c>
      <c r="D105" s="10">
        <v>68517</v>
      </c>
      <c r="E105" s="10">
        <v>58679</v>
      </c>
      <c r="F105" s="11">
        <f>D105-E105</f>
        <v>9838</v>
      </c>
      <c r="G105" s="12">
        <f>IF(E105&lt;&gt;0,(D105-E105)/E105*100,"-")</f>
        <v>16.765793554764056</v>
      </c>
      <c r="H105" s="9" t="s">
        <v>178</v>
      </c>
      <c r="I105" s="9" t="s">
        <v>176</v>
      </c>
    </row>
    <row r="106" spans="1:9" ht="28.5" x14ac:dyDescent="0.25">
      <c r="A106" s="8" t="s">
        <v>96</v>
      </c>
      <c r="B106" s="9" t="s">
        <v>179</v>
      </c>
      <c r="C106" s="9" t="s">
        <v>29</v>
      </c>
      <c r="D106" s="10" t="s">
        <v>29</v>
      </c>
      <c r="E106" s="10" t="s">
        <v>29</v>
      </c>
      <c r="F106" s="11" t="s">
        <v>29</v>
      </c>
      <c r="G106" s="12" t="s">
        <v>29</v>
      </c>
      <c r="H106" s="9" t="s">
        <v>29</v>
      </c>
      <c r="I106" s="9" t="s">
        <v>29</v>
      </c>
    </row>
    <row r="107" spans="1:9" ht="28.5" x14ac:dyDescent="0.25">
      <c r="A107" s="8" t="s">
        <v>96</v>
      </c>
      <c r="B107" s="9" t="s">
        <v>180</v>
      </c>
      <c r="C107" s="9" t="s">
        <v>161</v>
      </c>
      <c r="D107" s="10">
        <v>14952</v>
      </c>
      <c r="E107" s="10">
        <v>13085</v>
      </c>
      <c r="F107" s="11">
        <f t="shared" ref="F107:F112" si="14">D107-E107</f>
        <v>1867</v>
      </c>
      <c r="G107" s="12">
        <f t="shared" ref="G107:G112" si="15">IF(E107&lt;&gt;0,(D107-E107)/E107*100,"-")</f>
        <v>14.26824608330149</v>
      </c>
      <c r="H107" s="9" t="s">
        <v>55</v>
      </c>
      <c r="I107" s="9" t="s">
        <v>181</v>
      </c>
    </row>
    <row r="108" spans="1:9" ht="28.5" x14ac:dyDescent="0.25">
      <c r="A108" s="8" t="s">
        <v>96</v>
      </c>
      <c r="B108" s="9" t="s">
        <v>182</v>
      </c>
      <c r="C108" s="9" t="s">
        <v>161</v>
      </c>
      <c r="D108" s="10">
        <v>27304</v>
      </c>
      <c r="E108" s="10">
        <v>23811</v>
      </c>
      <c r="F108" s="11">
        <f t="shared" si="14"/>
        <v>3493</v>
      </c>
      <c r="G108" s="12">
        <f t="shared" si="15"/>
        <v>14.66969047919029</v>
      </c>
      <c r="H108" s="9" t="s">
        <v>55</v>
      </c>
      <c r="I108" s="9" t="s">
        <v>181</v>
      </c>
    </row>
    <row r="109" spans="1:9" ht="28.5" x14ac:dyDescent="0.25">
      <c r="A109" s="8" t="s">
        <v>96</v>
      </c>
      <c r="B109" s="9" t="s">
        <v>183</v>
      </c>
      <c r="C109" s="9" t="s">
        <v>161</v>
      </c>
      <c r="D109" s="10">
        <v>18843</v>
      </c>
      <c r="E109" s="10">
        <v>17267</v>
      </c>
      <c r="F109" s="11">
        <f t="shared" si="14"/>
        <v>1576</v>
      </c>
      <c r="G109" s="12">
        <f t="shared" si="15"/>
        <v>9.1272369259280719</v>
      </c>
      <c r="H109" s="9" t="s">
        <v>55</v>
      </c>
      <c r="I109" s="9" t="s">
        <v>181</v>
      </c>
    </row>
    <row r="110" spans="1:9" ht="28.5" x14ac:dyDescent="0.25">
      <c r="A110" s="8" t="s">
        <v>96</v>
      </c>
      <c r="B110" s="9" t="s">
        <v>184</v>
      </c>
      <c r="C110" s="9" t="s">
        <v>161</v>
      </c>
      <c r="D110" s="10">
        <v>91549</v>
      </c>
      <c r="E110" s="10">
        <v>81246</v>
      </c>
      <c r="F110" s="11">
        <f t="shared" si="14"/>
        <v>10303</v>
      </c>
      <c r="G110" s="12">
        <f t="shared" si="15"/>
        <v>12.681239691800211</v>
      </c>
      <c r="H110" s="9" t="s">
        <v>185</v>
      </c>
      <c r="I110" s="9" t="s">
        <v>181</v>
      </c>
    </row>
    <row r="111" spans="1:9" ht="28.5" x14ac:dyDescent="0.25">
      <c r="A111" s="8" t="s">
        <v>96</v>
      </c>
      <c r="B111" s="9" t="s">
        <v>186</v>
      </c>
      <c r="C111" s="9" t="s">
        <v>161</v>
      </c>
      <c r="D111" s="10">
        <v>26985</v>
      </c>
      <c r="E111" s="10">
        <v>36120</v>
      </c>
      <c r="F111" s="11">
        <f t="shared" si="14"/>
        <v>-9135</v>
      </c>
      <c r="G111" s="12">
        <f t="shared" si="15"/>
        <v>-25.290697674418606</v>
      </c>
      <c r="H111" s="9" t="s">
        <v>55</v>
      </c>
      <c r="I111" s="9" t="s">
        <v>181</v>
      </c>
    </row>
    <row r="112" spans="1:9" ht="28.5" x14ac:dyDescent="0.25">
      <c r="A112" s="8" t="s">
        <v>96</v>
      </c>
      <c r="B112" s="9" t="s">
        <v>187</v>
      </c>
      <c r="C112" s="9" t="s">
        <v>41</v>
      </c>
      <c r="D112" s="10">
        <v>2837</v>
      </c>
      <c r="E112" s="10">
        <v>3435</v>
      </c>
      <c r="F112" s="11">
        <f t="shared" si="14"/>
        <v>-598</v>
      </c>
      <c r="G112" s="12">
        <f t="shared" si="15"/>
        <v>-17.409024745269285</v>
      </c>
      <c r="H112" s="9" t="s">
        <v>188</v>
      </c>
      <c r="I112" s="9" t="s">
        <v>181</v>
      </c>
    </row>
    <row r="113" spans="1:9" ht="28.5" x14ac:dyDescent="0.25">
      <c r="A113" s="8" t="s">
        <v>96</v>
      </c>
      <c r="B113" s="9" t="s">
        <v>189</v>
      </c>
      <c r="C113" s="9" t="s">
        <v>29</v>
      </c>
      <c r="D113" s="10" t="s">
        <v>29</v>
      </c>
      <c r="E113" s="10" t="s">
        <v>29</v>
      </c>
      <c r="F113" s="11" t="s">
        <v>29</v>
      </c>
      <c r="G113" s="12" t="s">
        <v>29</v>
      </c>
      <c r="H113" s="9" t="s">
        <v>29</v>
      </c>
      <c r="I113" s="9" t="s">
        <v>29</v>
      </c>
    </row>
    <row r="114" spans="1:9" ht="28.5" x14ac:dyDescent="0.25">
      <c r="A114" s="8" t="s">
        <v>96</v>
      </c>
      <c r="B114" s="9" t="s">
        <v>190</v>
      </c>
      <c r="C114" s="9" t="s">
        <v>35</v>
      </c>
      <c r="D114" s="10">
        <v>41035</v>
      </c>
      <c r="E114" s="10">
        <v>26504</v>
      </c>
      <c r="F114" s="11">
        <f t="shared" ref="F114:F120" si="16">D114-E114</f>
        <v>14531</v>
      </c>
      <c r="G114" s="12">
        <f t="shared" ref="G114:G120" si="17">IF(E114&lt;&gt;0,(D114-E114)/E114*100,"-")</f>
        <v>54.825686688801689</v>
      </c>
      <c r="H114" s="9" t="s">
        <v>191</v>
      </c>
      <c r="I114" s="9" t="s">
        <v>192</v>
      </c>
    </row>
    <row r="115" spans="1:9" ht="28.5" x14ac:dyDescent="0.25">
      <c r="A115" s="8" t="s">
        <v>96</v>
      </c>
      <c r="B115" s="9" t="s">
        <v>193</v>
      </c>
      <c r="C115" s="9" t="s">
        <v>35</v>
      </c>
      <c r="D115" s="10">
        <v>57930</v>
      </c>
      <c r="E115" s="10">
        <v>74638</v>
      </c>
      <c r="F115" s="11">
        <f t="shared" si="16"/>
        <v>-16708</v>
      </c>
      <c r="G115" s="12">
        <f t="shared" si="17"/>
        <v>-22.385380101288888</v>
      </c>
      <c r="H115" s="9" t="s">
        <v>194</v>
      </c>
      <c r="I115" s="9" t="s">
        <v>192</v>
      </c>
    </row>
    <row r="116" spans="1:9" ht="42.75" x14ac:dyDescent="0.25">
      <c r="A116" s="8" t="s">
        <v>96</v>
      </c>
      <c r="B116" s="9" t="s">
        <v>195</v>
      </c>
      <c r="C116" s="9" t="s">
        <v>52</v>
      </c>
      <c r="D116" s="10">
        <v>20277</v>
      </c>
      <c r="E116" s="10">
        <v>10880</v>
      </c>
      <c r="F116" s="11">
        <f t="shared" si="16"/>
        <v>9397</v>
      </c>
      <c r="G116" s="12">
        <f t="shared" si="17"/>
        <v>86.369485294117638</v>
      </c>
      <c r="H116" s="9" t="s">
        <v>55</v>
      </c>
      <c r="I116" s="9" t="s">
        <v>192</v>
      </c>
    </row>
    <row r="117" spans="1:9" ht="28.5" x14ac:dyDescent="0.25">
      <c r="A117" s="8" t="s">
        <v>96</v>
      </c>
      <c r="B117" s="9" t="s">
        <v>196</v>
      </c>
      <c r="C117" s="9" t="s">
        <v>52</v>
      </c>
      <c r="D117" s="10">
        <v>28660</v>
      </c>
      <c r="E117" s="10">
        <v>29488</v>
      </c>
      <c r="F117" s="11">
        <f t="shared" si="16"/>
        <v>-828</v>
      </c>
      <c r="G117" s="12">
        <f t="shared" si="17"/>
        <v>-2.807921866521975</v>
      </c>
      <c r="H117" s="9" t="s">
        <v>197</v>
      </c>
      <c r="I117" s="9" t="s">
        <v>192</v>
      </c>
    </row>
    <row r="118" spans="1:9" ht="28.5" x14ac:dyDescent="0.25">
      <c r="A118" s="8" t="s">
        <v>96</v>
      </c>
      <c r="B118" s="9" t="s">
        <v>198</v>
      </c>
      <c r="C118" s="9" t="s">
        <v>52</v>
      </c>
      <c r="D118" s="10">
        <v>3533</v>
      </c>
      <c r="E118" s="10">
        <v>7614</v>
      </c>
      <c r="F118" s="11">
        <f t="shared" si="16"/>
        <v>-4081</v>
      </c>
      <c r="G118" s="12">
        <f t="shared" si="17"/>
        <v>-53.598634095087995</v>
      </c>
      <c r="H118" s="9" t="s">
        <v>55</v>
      </c>
      <c r="I118" s="9" t="s">
        <v>192</v>
      </c>
    </row>
    <row r="119" spans="1:9" ht="28.5" x14ac:dyDescent="0.25">
      <c r="A119" s="8" t="s">
        <v>96</v>
      </c>
      <c r="B119" s="9" t="s">
        <v>199</v>
      </c>
      <c r="C119" s="9" t="s">
        <v>52</v>
      </c>
      <c r="D119" s="10">
        <v>7913</v>
      </c>
      <c r="E119" s="10">
        <v>7113</v>
      </c>
      <c r="F119" s="11">
        <f t="shared" si="16"/>
        <v>800</v>
      </c>
      <c r="G119" s="12">
        <f t="shared" si="17"/>
        <v>11.247012512301421</v>
      </c>
      <c r="H119" s="9" t="s">
        <v>200</v>
      </c>
      <c r="I119" s="9" t="s">
        <v>192</v>
      </c>
    </row>
    <row r="120" spans="1:9" ht="28.5" x14ac:dyDescent="0.25">
      <c r="A120" s="8" t="s">
        <v>96</v>
      </c>
      <c r="B120" s="9" t="s">
        <v>201</v>
      </c>
      <c r="C120" s="9" t="s">
        <v>52</v>
      </c>
      <c r="D120" s="10">
        <v>15365</v>
      </c>
      <c r="E120" s="10">
        <v>15390</v>
      </c>
      <c r="F120" s="11">
        <f t="shared" si="16"/>
        <v>-25</v>
      </c>
      <c r="G120" s="12">
        <f t="shared" si="17"/>
        <v>-0.16244314489928524</v>
      </c>
      <c r="H120" s="9" t="s">
        <v>202</v>
      </c>
      <c r="I120" s="9" t="s">
        <v>192</v>
      </c>
    </row>
    <row r="121" spans="1:9" ht="28.5" x14ac:dyDescent="0.25">
      <c r="A121" s="8" t="s">
        <v>96</v>
      </c>
      <c r="B121" s="9" t="s">
        <v>203</v>
      </c>
      <c r="C121" s="9" t="s">
        <v>29</v>
      </c>
      <c r="D121" s="10" t="s">
        <v>29</v>
      </c>
      <c r="E121" s="10" t="s">
        <v>29</v>
      </c>
      <c r="F121" s="11" t="s">
        <v>29</v>
      </c>
      <c r="G121" s="12" t="s">
        <v>29</v>
      </c>
      <c r="H121" s="9" t="s">
        <v>29</v>
      </c>
      <c r="I121" s="9" t="s">
        <v>29</v>
      </c>
    </row>
    <row r="122" spans="1:9" ht="28.5" x14ac:dyDescent="0.25">
      <c r="A122" s="8" t="s">
        <v>96</v>
      </c>
      <c r="B122" s="9" t="s">
        <v>204</v>
      </c>
      <c r="C122" s="9" t="s">
        <v>52</v>
      </c>
      <c r="D122" s="10">
        <v>75639</v>
      </c>
      <c r="E122" s="10">
        <v>74818</v>
      </c>
      <c r="F122" s="11">
        <f>D122-E122</f>
        <v>821</v>
      </c>
      <c r="G122" s="12">
        <f>IF(E122&lt;&gt;0,(D122-E122)/E122*100,"-")</f>
        <v>1.0973295196343127</v>
      </c>
      <c r="H122" s="9" t="s">
        <v>205</v>
      </c>
      <c r="I122" s="9" t="s">
        <v>206</v>
      </c>
    </row>
    <row r="123" spans="1:9" ht="28.5" x14ac:dyDescent="0.25">
      <c r="A123" s="8" t="s">
        <v>96</v>
      </c>
      <c r="B123" s="9" t="s">
        <v>207</v>
      </c>
      <c r="C123" s="9" t="s">
        <v>52</v>
      </c>
      <c r="D123" s="10">
        <v>118536</v>
      </c>
      <c r="E123" s="10">
        <v>148525</v>
      </c>
      <c r="F123" s="11">
        <f>D123-E123</f>
        <v>-29989</v>
      </c>
      <c r="G123" s="12">
        <f>IF(E123&lt;&gt;0,(D123-E123)/E123*100,"-")</f>
        <v>-20.191213600403973</v>
      </c>
      <c r="H123" s="9" t="s">
        <v>208</v>
      </c>
      <c r="I123" s="9" t="s">
        <v>206</v>
      </c>
    </row>
    <row r="124" spans="1:9" ht="28.5" x14ac:dyDescent="0.25">
      <c r="A124" s="8" t="s">
        <v>96</v>
      </c>
      <c r="B124" s="9" t="s">
        <v>209</v>
      </c>
      <c r="C124" s="9" t="s">
        <v>29</v>
      </c>
      <c r="D124" s="10" t="s">
        <v>29</v>
      </c>
      <c r="E124" s="10" t="s">
        <v>29</v>
      </c>
      <c r="F124" s="11" t="s">
        <v>29</v>
      </c>
      <c r="G124" s="12" t="s">
        <v>29</v>
      </c>
      <c r="H124" s="9" t="s">
        <v>29</v>
      </c>
      <c r="I124" s="9" t="s">
        <v>29</v>
      </c>
    </row>
    <row r="125" spans="1:9" ht="28.5" x14ac:dyDescent="0.25">
      <c r="A125" s="8" t="s">
        <v>96</v>
      </c>
      <c r="B125" s="9" t="s">
        <v>210</v>
      </c>
      <c r="C125" s="9" t="s">
        <v>211</v>
      </c>
      <c r="D125" s="10">
        <v>9421</v>
      </c>
      <c r="E125" s="10">
        <v>11088</v>
      </c>
      <c r="F125" s="11">
        <f t="shared" ref="F125:F133" si="18">D125-E125</f>
        <v>-1667</v>
      </c>
      <c r="G125" s="12">
        <f t="shared" ref="G125:G133" si="19">IF(E125&lt;&gt;0,(D125-E125)/E125*100,"-")</f>
        <v>-15.034271284271284</v>
      </c>
      <c r="H125" s="9" t="s">
        <v>212</v>
      </c>
      <c r="I125" s="9" t="s">
        <v>213</v>
      </c>
    </row>
    <row r="126" spans="1:9" ht="28.5" x14ac:dyDescent="0.25">
      <c r="A126" s="8" t="s">
        <v>96</v>
      </c>
      <c r="B126" s="9" t="s">
        <v>214</v>
      </c>
      <c r="C126" s="9" t="s">
        <v>211</v>
      </c>
      <c r="D126" s="10">
        <v>40608</v>
      </c>
      <c r="E126" s="10">
        <v>20451</v>
      </c>
      <c r="F126" s="11">
        <f t="shared" si="18"/>
        <v>20157</v>
      </c>
      <c r="G126" s="12">
        <f t="shared" si="19"/>
        <v>98.562417485697523</v>
      </c>
      <c r="H126" s="9" t="s">
        <v>212</v>
      </c>
      <c r="I126" s="9" t="s">
        <v>213</v>
      </c>
    </row>
    <row r="127" spans="1:9" ht="28.5" x14ac:dyDescent="0.25">
      <c r="A127" s="8" t="s">
        <v>96</v>
      </c>
      <c r="B127" s="9" t="s">
        <v>215</v>
      </c>
      <c r="C127" s="9" t="s">
        <v>211</v>
      </c>
      <c r="D127" s="10">
        <v>3819</v>
      </c>
      <c r="E127" s="10">
        <v>2946</v>
      </c>
      <c r="F127" s="11">
        <f t="shared" si="18"/>
        <v>873</v>
      </c>
      <c r="G127" s="12">
        <f t="shared" si="19"/>
        <v>29.633401221995925</v>
      </c>
      <c r="H127" s="9" t="s">
        <v>212</v>
      </c>
      <c r="I127" s="9" t="s">
        <v>213</v>
      </c>
    </row>
    <row r="128" spans="1:9" ht="28.5" x14ac:dyDescent="0.25">
      <c r="A128" s="8" t="s">
        <v>96</v>
      </c>
      <c r="B128" s="9" t="s">
        <v>216</v>
      </c>
      <c r="C128" s="9" t="s">
        <v>211</v>
      </c>
      <c r="D128" s="10">
        <v>921</v>
      </c>
      <c r="E128" s="10">
        <v>901</v>
      </c>
      <c r="F128" s="11">
        <f t="shared" si="18"/>
        <v>20</v>
      </c>
      <c r="G128" s="12">
        <f t="shared" si="19"/>
        <v>2.2197558268590454</v>
      </c>
      <c r="H128" s="9" t="s">
        <v>55</v>
      </c>
      <c r="I128" s="9" t="s">
        <v>213</v>
      </c>
    </row>
    <row r="129" spans="1:9" ht="28.5" x14ac:dyDescent="0.25">
      <c r="A129" s="8" t="s">
        <v>96</v>
      </c>
      <c r="B129" s="9" t="s">
        <v>217</v>
      </c>
      <c r="C129" s="9" t="s">
        <v>211</v>
      </c>
      <c r="D129" s="10">
        <v>9265</v>
      </c>
      <c r="E129" s="10">
        <v>8687</v>
      </c>
      <c r="F129" s="11">
        <f t="shared" si="18"/>
        <v>578</v>
      </c>
      <c r="G129" s="12">
        <f t="shared" si="19"/>
        <v>6.6536203522504884</v>
      </c>
      <c r="H129" s="9" t="s">
        <v>212</v>
      </c>
      <c r="I129" s="9" t="s">
        <v>213</v>
      </c>
    </row>
    <row r="130" spans="1:9" ht="42.75" x14ac:dyDescent="0.25">
      <c r="A130" s="8" t="s">
        <v>96</v>
      </c>
      <c r="B130" s="9" t="s">
        <v>218</v>
      </c>
      <c r="C130" s="9" t="s">
        <v>211</v>
      </c>
      <c r="D130" s="10">
        <v>571</v>
      </c>
      <c r="E130" s="10">
        <v>812</v>
      </c>
      <c r="F130" s="11">
        <f t="shared" si="18"/>
        <v>-241</v>
      </c>
      <c r="G130" s="12">
        <f t="shared" si="19"/>
        <v>-29.679802955665025</v>
      </c>
      <c r="H130" s="9" t="s">
        <v>219</v>
      </c>
      <c r="I130" s="9" t="s">
        <v>213</v>
      </c>
    </row>
    <row r="131" spans="1:9" ht="28.5" x14ac:dyDescent="0.25">
      <c r="A131" s="8" t="s">
        <v>96</v>
      </c>
      <c r="B131" s="9" t="s">
        <v>220</v>
      </c>
      <c r="C131" s="9" t="s">
        <v>211</v>
      </c>
      <c r="D131" s="10">
        <v>7810</v>
      </c>
      <c r="E131" s="10">
        <v>8821</v>
      </c>
      <c r="F131" s="11">
        <f t="shared" si="18"/>
        <v>-1011</v>
      </c>
      <c r="G131" s="12">
        <f t="shared" si="19"/>
        <v>-11.461285568529647</v>
      </c>
      <c r="H131" s="9" t="s">
        <v>221</v>
      </c>
      <c r="I131" s="9" t="s">
        <v>213</v>
      </c>
    </row>
    <row r="132" spans="1:9" ht="28.5" x14ac:dyDescent="0.25">
      <c r="A132" s="8" t="s">
        <v>96</v>
      </c>
      <c r="B132" s="9" t="s">
        <v>222</v>
      </c>
      <c r="C132" s="9" t="s">
        <v>211</v>
      </c>
      <c r="D132" s="10">
        <v>15803</v>
      </c>
      <c r="E132" s="10">
        <v>19125</v>
      </c>
      <c r="F132" s="11">
        <f t="shared" si="18"/>
        <v>-3322</v>
      </c>
      <c r="G132" s="12">
        <f t="shared" si="19"/>
        <v>-17.369934640522878</v>
      </c>
      <c r="H132" s="9" t="s">
        <v>212</v>
      </c>
      <c r="I132" s="9" t="s">
        <v>213</v>
      </c>
    </row>
    <row r="133" spans="1:9" ht="28.5" x14ac:dyDescent="0.25">
      <c r="A133" s="8" t="s">
        <v>96</v>
      </c>
      <c r="B133" s="9" t="s">
        <v>223</v>
      </c>
      <c r="C133" s="9" t="s">
        <v>211</v>
      </c>
      <c r="D133" s="10">
        <v>14493</v>
      </c>
      <c r="E133" s="10">
        <v>14967</v>
      </c>
      <c r="F133" s="11">
        <f t="shared" si="18"/>
        <v>-474</v>
      </c>
      <c r="G133" s="12">
        <f t="shared" si="19"/>
        <v>-3.1669673281218684</v>
      </c>
      <c r="H133" s="9" t="s">
        <v>224</v>
      </c>
      <c r="I133" s="9" t="s">
        <v>213</v>
      </c>
    </row>
    <row r="134" spans="1:9" ht="28.5" x14ac:dyDescent="0.25">
      <c r="A134" s="8" t="s">
        <v>96</v>
      </c>
      <c r="B134" s="9" t="s">
        <v>225</v>
      </c>
      <c r="C134" s="9" t="s">
        <v>29</v>
      </c>
      <c r="D134" s="10" t="s">
        <v>29</v>
      </c>
      <c r="E134" s="10" t="s">
        <v>29</v>
      </c>
      <c r="F134" s="11" t="s">
        <v>29</v>
      </c>
      <c r="G134" s="12" t="s">
        <v>29</v>
      </c>
      <c r="H134" s="9" t="s">
        <v>29</v>
      </c>
      <c r="I134" s="9" t="s">
        <v>29</v>
      </c>
    </row>
    <row r="135" spans="1:9" ht="28.5" x14ac:dyDescent="0.25">
      <c r="A135" s="8" t="s">
        <v>96</v>
      </c>
      <c r="B135" s="9" t="s">
        <v>226</v>
      </c>
      <c r="C135" s="9" t="s">
        <v>227</v>
      </c>
      <c r="D135" s="10">
        <v>984</v>
      </c>
      <c r="E135" s="10">
        <v>1176</v>
      </c>
      <c r="F135" s="11">
        <f t="shared" ref="F135:F198" si="20">D135-E135</f>
        <v>-192</v>
      </c>
      <c r="G135" s="12">
        <f t="shared" ref="G135:G198" si="21">IF(E135&lt;&gt;0,(D135-E135)/E135*100,"-")</f>
        <v>-16.326530612244898</v>
      </c>
      <c r="H135" s="9" t="s">
        <v>228</v>
      </c>
      <c r="I135" s="9" t="s">
        <v>229</v>
      </c>
    </row>
    <row r="136" spans="1:9" ht="28.5" x14ac:dyDescent="0.25">
      <c r="A136" s="8" t="s">
        <v>96</v>
      </c>
      <c r="B136" s="9" t="s">
        <v>230</v>
      </c>
      <c r="C136" s="9" t="s">
        <v>227</v>
      </c>
      <c r="D136" s="10">
        <v>1186</v>
      </c>
      <c r="E136" s="10">
        <v>1450</v>
      </c>
      <c r="F136" s="11">
        <f t="shared" si="20"/>
        <v>-264</v>
      </c>
      <c r="G136" s="12">
        <f t="shared" si="21"/>
        <v>-18.206896551724139</v>
      </c>
      <c r="H136" s="9" t="s">
        <v>228</v>
      </c>
      <c r="I136" s="9" t="s">
        <v>229</v>
      </c>
    </row>
    <row r="137" spans="1:9" ht="28.5" x14ac:dyDescent="0.25">
      <c r="A137" s="8" t="s">
        <v>96</v>
      </c>
      <c r="B137" s="9" t="s">
        <v>231</v>
      </c>
      <c r="C137" s="9" t="s">
        <v>227</v>
      </c>
      <c r="D137" s="10">
        <v>2464</v>
      </c>
      <c r="E137" s="10">
        <v>3325</v>
      </c>
      <c r="F137" s="11">
        <f t="shared" si="20"/>
        <v>-861</v>
      </c>
      <c r="G137" s="12">
        <f t="shared" si="21"/>
        <v>-25.894736842105264</v>
      </c>
      <c r="H137" s="9" t="s">
        <v>228</v>
      </c>
      <c r="I137" s="9" t="s">
        <v>229</v>
      </c>
    </row>
    <row r="138" spans="1:9" ht="28.5" x14ac:dyDescent="0.25">
      <c r="A138" s="8" t="s">
        <v>96</v>
      </c>
      <c r="B138" s="9" t="s">
        <v>232</v>
      </c>
      <c r="C138" s="9" t="s">
        <v>227</v>
      </c>
      <c r="D138" s="10">
        <v>2303</v>
      </c>
      <c r="E138" s="10">
        <v>2938</v>
      </c>
      <c r="F138" s="11">
        <f t="shared" si="20"/>
        <v>-635</v>
      </c>
      <c r="G138" s="12">
        <f t="shared" si="21"/>
        <v>-21.613342409802584</v>
      </c>
      <c r="H138" s="9" t="s">
        <v>228</v>
      </c>
      <c r="I138" s="9" t="s">
        <v>229</v>
      </c>
    </row>
    <row r="139" spans="1:9" ht="42.75" x14ac:dyDescent="0.25">
      <c r="A139" s="8" t="s">
        <v>233</v>
      </c>
      <c r="B139" s="9" t="s">
        <v>234</v>
      </c>
      <c r="C139" s="9" t="s">
        <v>99</v>
      </c>
      <c r="D139" s="10">
        <v>185489</v>
      </c>
      <c r="E139" s="10">
        <v>198300</v>
      </c>
      <c r="F139" s="11">
        <f t="shared" si="20"/>
        <v>-12811</v>
      </c>
      <c r="G139" s="12">
        <f t="shared" si="21"/>
        <v>-6.460413514876449</v>
      </c>
      <c r="H139" s="9" t="s">
        <v>235</v>
      </c>
      <c r="I139" s="9" t="s">
        <v>236</v>
      </c>
    </row>
    <row r="140" spans="1:9" ht="28.5" x14ac:dyDescent="0.25">
      <c r="A140" s="8" t="s">
        <v>233</v>
      </c>
      <c r="B140" s="9" t="s">
        <v>237</v>
      </c>
      <c r="C140" s="9" t="s">
        <v>99</v>
      </c>
      <c r="D140" s="10">
        <v>183256</v>
      </c>
      <c r="E140" s="10">
        <v>208550</v>
      </c>
      <c r="F140" s="11">
        <f t="shared" si="20"/>
        <v>-25294</v>
      </c>
      <c r="G140" s="12">
        <f t="shared" si="21"/>
        <v>-12.128506353392472</v>
      </c>
      <c r="H140" s="9" t="s">
        <v>238</v>
      </c>
      <c r="I140" s="9" t="s">
        <v>236</v>
      </c>
    </row>
    <row r="141" spans="1:9" ht="28.5" x14ac:dyDescent="0.25">
      <c r="A141" s="8" t="s">
        <v>233</v>
      </c>
      <c r="B141" s="9" t="s">
        <v>239</v>
      </c>
      <c r="C141" s="9" t="s">
        <v>104</v>
      </c>
      <c r="D141" s="10">
        <v>15709</v>
      </c>
      <c r="E141" s="10">
        <v>13135</v>
      </c>
      <c r="F141" s="11">
        <f t="shared" si="20"/>
        <v>2574</v>
      </c>
      <c r="G141" s="12">
        <f t="shared" si="21"/>
        <v>19.596497906357062</v>
      </c>
      <c r="H141" s="9" t="s">
        <v>55</v>
      </c>
      <c r="I141" s="9" t="s">
        <v>240</v>
      </c>
    </row>
    <row r="142" spans="1:9" ht="28.5" x14ac:dyDescent="0.25">
      <c r="A142" s="8" t="s">
        <v>233</v>
      </c>
      <c r="B142" s="9" t="s">
        <v>241</v>
      </c>
      <c r="C142" s="9" t="s">
        <v>242</v>
      </c>
      <c r="D142" s="10">
        <v>197459</v>
      </c>
      <c r="E142" s="10">
        <v>240894</v>
      </c>
      <c r="F142" s="11">
        <f t="shared" si="20"/>
        <v>-43435</v>
      </c>
      <c r="G142" s="12">
        <f t="shared" si="21"/>
        <v>-18.030752115038148</v>
      </c>
      <c r="H142" s="9" t="s">
        <v>243</v>
      </c>
      <c r="I142" s="9" t="s">
        <v>244</v>
      </c>
    </row>
    <row r="143" spans="1:9" ht="28.5" x14ac:dyDescent="0.25">
      <c r="A143" s="8" t="s">
        <v>233</v>
      </c>
      <c r="B143" s="9" t="s">
        <v>245</v>
      </c>
      <c r="C143" s="9" t="s">
        <v>242</v>
      </c>
      <c r="D143" s="10">
        <v>77220</v>
      </c>
      <c r="E143" s="10">
        <v>94371</v>
      </c>
      <c r="F143" s="11">
        <f t="shared" si="20"/>
        <v>-17151</v>
      </c>
      <c r="G143" s="12">
        <f t="shared" si="21"/>
        <v>-18.174015322503738</v>
      </c>
      <c r="H143" s="9" t="s">
        <v>243</v>
      </c>
      <c r="I143" s="9" t="s">
        <v>244</v>
      </c>
    </row>
    <row r="144" spans="1:9" ht="28.5" x14ac:dyDescent="0.25">
      <c r="A144" s="8" t="s">
        <v>233</v>
      </c>
      <c r="B144" s="9" t="s">
        <v>246</v>
      </c>
      <c r="C144" s="9" t="s">
        <v>242</v>
      </c>
      <c r="D144" s="10">
        <v>337553</v>
      </c>
      <c r="E144" s="10">
        <v>343074</v>
      </c>
      <c r="F144" s="11">
        <f t="shared" si="20"/>
        <v>-5521</v>
      </c>
      <c r="G144" s="12">
        <f t="shared" si="21"/>
        <v>-1.6092738009875422</v>
      </c>
      <c r="H144" s="9" t="s">
        <v>243</v>
      </c>
      <c r="I144" s="9" t="s">
        <v>244</v>
      </c>
    </row>
    <row r="145" spans="1:9" ht="28.5" x14ac:dyDescent="0.25">
      <c r="A145" s="8" t="s">
        <v>233</v>
      </c>
      <c r="B145" s="9" t="s">
        <v>247</v>
      </c>
      <c r="C145" s="9" t="s">
        <v>104</v>
      </c>
      <c r="D145" s="10">
        <v>10189</v>
      </c>
      <c r="E145" s="10">
        <v>11211</v>
      </c>
      <c r="F145" s="11">
        <f t="shared" si="20"/>
        <v>-1022</v>
      </c>
      <c r="G145" s="12">
        <f t="shared" si="21"/>
        <v>-9.1160467398091161</v>
      </c>
      <c r="H145" s="9" t="s">
        <v>55</v>
      </c>
      <c r="I145" s="9" t="s">
        <v>240</v>
      </c>
    </row>
    <row r="146" spans="1:9" ht="28.5" x14ac:dyDescent="0.25">
      <c r="A146" s="8" t="s">
        <v>233</v>
      </c>
      <c r="B146" s="9" t="s">
        <v>248</v>
      </c>
      <c r="C146" s="9" t="s">
        <v>104</v>
      </c>
      <c r="D146" s="10">
        <v>24501</v>
      </c>
      <c r="E146" s="10">
        <v>27128</v>
      </c>
      <c r="F146" s="11">
        <f t="shared" si="20"/>
        <v>-2627</v>
      </c>
      <c r="G146" s="12">
        <f t="shared" si="21"/>
        <v>-9.6837216160424653</v>
      </c>
      <c r="H146" s="9" t="s">
        <v>249</v>
      </c>
      <c r="I146" s="9" t="s">
        <v>240</v>
      </c>
    </row>
    <row r="147" spans="1:9" ht="28.5" x14ac:dyDescent="0.25">
      <c r="A147" s="8" t="s">
        <v>233</v>
      </c>
      <c r="B147" s="9" t="s">
        <v>250</v>
      </c>
      <c r="C147" s="9" t="s">
        <v>104</v>
      </c>
      <c r="D147" s="10">
        <v>8780</v>
      </c>
      <c r="E147" s="10">
        <v>9645</v>
      </c>
      <c r="F147" s="11">
        <f t="shared" si="20"/>
        <v>-865</v>
      </c>
      <c r="G147" s="12">
        <f t="shared" si="21"/>
        <v>-8.9683773976153436</v>
      </c>
      <c r="H147" s="9" t="s">
        <v>249</v>
      </c>
      <c r="I147" s="9" t="s">
        <v>240</v>
      </c>
    </row>
    <row r="148" spans="1:9" ht="28.5" x14ac:dyDescent="0.25">
      <c r="A148" s="8" t="s">
        <v>233</v>
      </c>
      <c r="B148" s="9" t="s">
        <v>251</v>
      </c>
      <c r="C148" s="9" t="s">
        <v>104</v>
      </c>
      <c r="D148" s="10">
        <v>17982</v>
      </c>
      <c r="E148" s="10">
        <v>20381</v>
      </c>
      <c r="F148" s="11">
        <f t="shared" si="20"/>
        <v>-2399</v>
      </c>
      <c r="G148" s="12">
        <f t="shared" si="21"/>
        <v>-11.770766890731563</v>
      </c>
      <c r="H148" s="9" t="s">
        <v>252</v>
      </c>
      <c r="I148" s="9" t="s">
        <v>240</v>
      </c>
    </row>
    <row r="149" spans="1:9" ht="28.5" x14ac:dyDescent="0.25">
      <c r="A149" s="8" t="s">
        <v>233</v>
      </c>
      <c r="B149" s="9" t="s">
        <v>253</v>
      </c>
      <c r="C149" s="9" t="s">
        <v>37</v>
      </c>
      <c r="D149" s="10">
        <v>31875</v>
      </c>
      <c r="E149" s="10">
        <v>34351</v>
      </c>
      <c r="F149" s="11">
        <f t="shared" si="20"/>
        <v>-2476</v>
      </c>
      <c r="G149" s="12">
        <f t="shared" si="21"/>
        <v>-7.2079415446420771</v>
      </c>
      <c r="H149" s="9" t="s">
        <v>254</v>
      </c>
      <c r="I149" s="9" t="s">
        <v>255</v>
      </c>
    </row>
    <row r="150" spans="1:9" ht="28.5" x14ac:dyDescent="0.25">
      <c r="A150" s="8" t="s">
        <v>233</v>
      </c>
      <c r="B150" s="9" t="s">
        <v>256</v>
      </c>
      <c r="C150" s="9" t="s">
        <v>242</v>
      </c>
      <c r="D150" s="10">
        <v>36295</v>
      </c>
      <c r="E150" s="10">
        <v>43916</v>
      </c>
      <c r="F150" s="11">
        <f t="shared" si="20"/>
        <v>-7621</v>
      </c>
      <c r="G150" s="12">
        <f t="shared" si="21"/>
        <v>-17.353584115128882</v>
      </c>
      <c r="H150" s="9" t="s">
        <v>243</v>
      </c>
      <c r="I150" s="9" t="s">
        <v>244</v>
      </c>
    </row>
    <row r="151" spans="1:9" ht="42.75" x14ac:dyDescent="0.25">
      <c r="A151" s="8" t="s">
        <v>233</v>
      </c>
      <c r="B151" s="9" t="s">
        <v>257</v>
      </c>
      <c r="C151" s="9" t="s">
        <v>154</v>
      </c>
      <c r="D151" s="10">
        <v>33892</v>
      </c>
      <c r="E151" s="10">
        <v>22412</v>
      </c>
      <c r="F151" s="11">
        <f t="shared" si="20"/>
        <v>11480</v>
      </c>
      <c r="G151" s="12">
        <f t="shared" si="21"/>
        <v>51.222559343208992</v>
      </c>
      <c r="H151" s="9" t="s">
        <v>124</v>
      </c>
      <c r="I151" s="9" t="s">
        <v>258</v>
      </c>
    </row>
    <row r="152" spans="1:9" ht="28.5" x14ac:dyDescent="0.25">
      <c r="A152" s="8" t="s">
        <v>233</v>
      </c>
      <c r="B152" s="9" t="s">
        <v>259</v>
      </c>
      <c r="C152" s="9" t="s">
        <v>31</v>
      </c>
      <c r="D152" s="10">
        <v>14525</v>
      </c>
      <c r="E152" s="10">
        <v>14928</v>
      </c>
      <c r="F152" s="11">
        <f t="shared" si="20"/>
        <v>-403</v>
      </c>
      <c r="G152" s="12">
        <f t="shared" si="21"/>
        <v>-2.6996248660235795</v>
      </c>
      <c r="H152" s="9" t="s">
        <v>260</v>
      </c>
      <c r="I152" s="9" t="s">
        <v>261</v>
      </c>
    </row>
    <row r="153" spans="1:9" ht="28.5" x14ac:dyDescent="0.25">
      <c r="A153" s="8" t="s">
        <v>233</v>
      </c>
      <c r="B153" s="9" t="s">
        <v>262</v>
      </c>
      <c r="C153" s="9" t="s">
        <v>263</v>
      </c>
      <c r="D153" s="10">
        <v>119667</v>
      </c>
      <c r="E153" s="10">
        <v>128445</v>
      </c>
      <c r="F153" s="11">
        <f t="shared" si="20"/>
        <v>-8778</v>
      </c>
      <c r="G153" s="12">
        <f t="shared" si="21"/>
        <v>-6.8340534859278295</v>
      </c>
      <c r="H153" s="9" t="s">
        <v>264</v>
      </c>
      <c r="I153" s="9" t="s">
        <v>265</v>
      </c>
    </row>
    <row r="154" spans="1:9" ht="28.5" x14ac:dyDescent="0.25">
      <c r="A154" s="8" t="s">
        <v>233</v>
      </c>
      <c r="B154" s="9" t="s">
        <v>266</v>
      </c>
      <c r="C154" s="9" t="s">
        <v>99</v>
      </c>
      <c r="D154" s="10">
        <v>325750</v>
      </c>
      <c r="E154" s="10">
        <v>304590</v>
      </c>
      <c r="F154" s="11">
        <f t="shared" si="20"/>
        <v>21160</v>
      </c>
      <c r="G154" s="12">
        <f t="shared" si="21"/>
        <v>6.9470435667618764</v>
      </c>
      <c r="H154" s="9" t="s">
        <v>267</v>
      </c>
      <c r="I154" s="9" t="s">
        <v>236</v>
      </c>
    </row>
    <row r="155" spans="1:9" ht="42.75" x14ac:dyDescent="0.25">
      <c r="A155" s="8" t="s">
        <v>233</v>
      </c>
      <c r="B155" s="9" t="s">
        <v>268</v>
      </c>
      <c r="C155" s="9" t="s">
        <v>123</v>
      </c>
      <c r="D155" s="10">
        <v>36440</v>
      </c>
      <c r="E155" s="10">
        <v>31958</v>
      </c>
      <c r="F155" s="11">
        <f t="shared" si="20"/>
        <v>4482</v>
      </c>
      <c r="G155" s="12">
        <f t="shared" si="21"/>
        <v>14.024657362788659</v>
      </c>
      <c r="H155" s="9" t="s">
        <v>269</v>
      </c>
      <c r="I155" s="9" t="s">
        <v>270</v>
      </c>
    </row>
    <row r="156" spans="1:9" ht="28.5" x14ac:dyDescent="0.25">
      <c r="A156" s="8" t="s">
        <v>233</v>
      </c>
      <c r="B156" s="9" t="s">
        <v>271</v>
      </c>
      <c r="C156" s="9" t="s">
        <v>242</v>
      </c>
      <c r="D156" s="10">
        <v>37601</v>
      </c>
      <c r="E156" s="10">
        <v>51954</v>
      </c>
      <c r="F156" s="11">
        <f t="shared" si="20"/>
        <v>-14353</v>
      </c>
      <c r="G156" s="12">
        <f t="shared" si="21"/>
        <v>-27.626361781576009</v>
      </c>
      <c r="H156" s="9" t="s">
        <v>243</v>
      </c>
      <c r="I156" s="9" t="s">
        <v>244</v>
      </c>
    </row>
    <row r="157" spans="1:9" ht="42.75" x14ac:dyDescent="0.25">
      <c r="A157" s="8" t="s">
        <v>272</v>
      </c>
      <c r="B157" s="9" t="s">
        <v>273</v>
      </c>
      <c r="C157" s="9" t="s">
        <v>37</v>
      </c>
      <c r="D157" s="10">
        <v>2829</v>
      </c>
      <c r="E157" s="10">
        <v>2189</v>
      </c>
      <c r="F157" s="11">
        <f t="shared" si="20"/>
        <v>640</v>
      </c>
      <c r="G157" s="12">
        <f t="shared" si="21"/>
        <v>29.237094563727727</v>
      </c>
      <c r="H157" s="9" t="s">
        <v>55</v>
      </c>
      <c r="I157" s="9" t="s">
        <v>274</v>
      </c>
    </row>
    <row r="158" spans="1:9" ht="42.75" x14ac:dyDescent="0.25">
      <c r="A158" s="8" t="s">
        <v>272</v>
      </c>
      <c r="B158" s="9" t="s">
        <v>275</v>
      </c>
      <c r="C158" s="9" t="s">
        <v>37</v>
      </c>
      <c r="D158" s="10">
        <v>6605</v>
      </c>
      <c r="E158" s="10">
        <v>6574</v>
      </c>
      <c r="F158" s="11">
        <f t="shared" si="20"/>
        <v>31</v>
      </c>
      <c r="G158" s="12">
        <f t="shared" si="21"/>
        <v>0.47155460906601765</v>
      </c>
      <c r="H158" s="9" t="s">
        <v>55</v>
      </c>
      <c r="I158" s="9" t="s">
        <v>274</v>
      </c>
    </row>
    <row r="159" spans="1:9" ht="42.75" x14ac:dyDescent="0.25">
      <c r="A159" s="8" t="s">
        <v>272</v>
      </c>
      <c r="B159" s="9" t="s">
        <v>276</v>
      </c>
      <c r="C159" s="9" t="s">
        <v>41</v>
      </c>
      <c r="D159" s="10">
        <v>138181</v>
      </c>
      <c r="E159" s="10">
        <v>139777</v>
      </c>
      <c r="F159" s="11">
        <f t="shared" si="20"/>
        <v>-1596</v>
      </c>
      <c r="G159" s="12">
        <f t="shared" si="21"/>
        <v>-1.1418187541584095</v>
      </c>
      <c r="H159" s="9" t="s">
        <v>55</v>
      </c>
      <c r="I159" s="9" t="s">
        <v>274</v>
      </c>
    </row>
    <row r="160" spans="1:9" ht="42.75" x14ac:dyDescent="0.25">
      <c r="A160" s="8" t="s">
        <v>272</v>
      </c>
      <c r="B160" s="9" t="s">
        <v>277</v>
      </c>
      <c r="C160" s="9" t="s">
        <v>52</v>
      </c>
      <c r="D160" s="10">
        <v>13432</v>
      </c>
      <c r="E160" s="10">
        <v>14043</v>
      </c>
      <c r="F160" s="11">
        <f t="shared" si="20"/>
        <v>-611</v>
      </c>
      <c r="G160" s="12">
        <f t="shared" si="21"/>
        <v>-4.3509221676280001</v>
      </c>
      <c r="H160" s="9" t="s">
        <v>55</v>
      </c>
      <c r="I160" s="9" t="s">
        <v>274</v>
      </c>
    </row>
    <row r="161" spans="1:9" ht="42.75" x14ac:dyDescent="0.25">
      <c r="A161" s="8" t="s">
        <v>272</v>
      </c>
      <c r="B161" s="9" t="s">
        <v>278</v>
      </c>
      <c r="C161" s="9" t="s">
        <v>99</v>
      </c>
      <c r="D161" s="10">
        <v>13900</v>
      </c>
      <c r="E161" s="10">
        <v>15151</v>
      </c>
      <c r="F161" s="11">
        <f t="shared" si="20"/>
        <v>-1251</v>
      </c>
      <c r="G161" s="12">
        <f t="shared" si="21"/>
        <v>-8.2568807339449553</v>
      </c>
      <c r="H161" s="9" t="s">
        <v>55</v>
      </c>
      <c r="I161" s="9" t="s">
        <v>274</v>
      </c>
    </row>
    <row r="162" spans="1:9" ht="42.75" x14ac:dyDescent="0.25">
      <c r="A162" s="8" t="s">
        <v>272</v>
      </c>
      <c r="B162" s="9" t="s">
        <v>279</v>
      </c>
      <c r="C162" s="9" t="s">
        <v>99</v>
      </c>
      <c r="D162" s="10">
        <v>13660</v>
      </c>
      <c r="E162" s="10">
        <v>15776</v>
      </c>
      <c r="F162" s="11">
        <f t="shared" si="20"/>
        <v>-2116</v>
      </c>
      <c r="G162" s="12">
        <f t="shared" si="21"/>
        <v>-13.412778904665315</v>
      </c>
      <c r="H162" s="9" t="s">
        <v>55</v>
      </c>
      <c r="I162" s="9" t="s">
        <v>274</v>
      </c>
    </row>
    <row r="163" spans="1:9" ht="42.75" x14ac:dyDescent="0.25">
      <c r="A163" s="8" t="s">
        <v>272</v>
      </c>
      <c r="B163" s="9" t="s">
        <v>280</v>
      </c>
      <c r="C163" s="9" t="s">
        <v>104</v>
      </c>
      <c r="D163" s="10">
        <v>28451</v>
      </c>
      <c r="E163" s="10">
        <v>32855</v>
      </c>
      <c r="F163" s="11">
        <f t="shared" si="20"/>
        <v>-4404</v>
      </c>
      <c r="G163" s="12">
        <f t="shared" si="21"/>
        <v>-13.404352457768983</v>
      </c>
      <c r="H163" s="9" t="s">
        <v>55</v>
      </c>
      <c r="I163" s="9" t="s">
        <v>274</v>
      </c>
    </row>
    <row r="164" spans="1:9" ht="28.5" x14ac:dyDescent="0.25">
      <c r="A164" s="8" t="s">
        <v>272</v>
      </c>
      <c r="B164" s="9" t="s">
        <v>281</v>
      </c>
      <c r="C164" s="9" t="s">
        <v>104</v>
      </c>
      <c r="D164" s="10">
        <v>4077</v>
      </c>
      <c r="E164" s="10">
        <v>4738</v>
      </c>
      <c r="F164" s="11">
        <f t="shared" si="20"/>
        <v>-661</v>
      </c>
      <c r="G164" s="12">
        <f t="shared" si="21"/>
        <v>-13.951034191642043</v>
      </c>
      <c r="H164" s="9" t="s">
        <v>55</v>
      </c>
      <c r="I164" s="9" t="s">
        <v>282</v>
      </c>
    </row>
    <row r="165" spans="1:9" ht="28.5" x14ac:dyDescent="0.25">
      <c r="A165" s="8" t="s">
        <v>272</v>
      </c>
      <c r="B165" s="9" t="s">
        <v>283</v>
      </c>
      <c r="C165" s="9" t="s">
        <v>104</v>
      </c>
      <c r="D165" s="10">
        <v>5043</v>
      </c>
      <c r="E165" s="10">
        <v>3589</v>
      </c>
      <c r="F165" s="11">
        <f t="shared" si="20"/>
        <v>1454</v>
      </c>
      <c r="G165" s="12">
        <f t="shared" si="21"/>
        <v>40.512677626079693</v>
      </c>
      <c r="H165" s="9" t="s">
        <v>55</v>
      </c>
      <c r="I165" s="9" t="s">
        <v>282</v>
      </c>
    </row>
    <row r="166" spans="1:9" ht="42.75" x14ac:dyDescent="0.25">
      <c r="A166" s="8" t="s">
        <v>272</v>
      </c>
      <c r="B166" s="9" t="s">
        <v>284</v>
      </c>
      <c r="C166" s="9" t="s">
        <v>242</v>
      </c>
      <c r="D166" s="10">
        <v>10039</v>
      </c>
      <c r="E166" s="10">
        <v>13471</v>
      </c>
      <c r="F166" s="11">
        <f t="shared" si="20"/>
        <v>-3432</v>
      </c>
      <c r="G166" s="12">
        <f t="shared" si="21"/>
        <v>-25.476950486229676</v>
      </c>
      <c r="H166" s="9" t="s">
        <v>55</v>
      </c>
      <c r="I166" s="9" t="s">
        <v>274</v>
      </c>
    </row>
    <row r="167" spans="1:9" ht="42.75" x14ac:dyDescent="0.25">
      <c r="A167" s="8" t="s">
        <v>272</v>
      </c>
      <c r="B167" s="9" t="s">
        <v>285</v>
      </c>
      <c r="C167" s="9" t="s">
        <v>154</v>
      </c>
      <c r="D167" s="10">
        <v>8113</v>
      </c>
      <c r="E167" s="10">
        <v>11999</v>
      </c>
      <c r="F167" s="11">
        <f t="shared" si="20"/>
        <v>-3886</v>
      </c>
      <c r="G167" s="12">
        <f t="shared" si="21"/>
        <v>-32.386032169347445</v>
      </c>
      <c r="H167" s="9" t="s">
        <v>55</v>
      </c>
      <c r="I167" s="9" t="s">
        <v>274</v>
      </c>
    </row>
    <row r="168" spans="1:9" ht="42.75" x14ac:dyDescent="0.25">
      <c r="A168" s="8" t="s">
        <v>272</v>
      </c>
      <c r="B168" s="9" t="s">
        <v>286</v>
      </c>
      <c r="C168" s="9" t="s">
        <v>154</v>
      </c>
      <c r="D168" s="10">
        <v>6504</v>
      </c>
      <c r="E168" s="10">
        <v>8578</v>
      </c>
      <c r="F168" s="11">
        <f t="shared" si="20"/>
        <v>-2074</v>
      </c>
      <c r="G168" s="12">
        <f t="shared" si="21"/>
        <v>-24.178130100256471</v>
      </c>
      <c r="H168" s="9" t="s">
        <v>55</v>
      </c>
      <c r="I168" s="9" t="s">
        <v>274</v>
      </c>
    </row>
    <row r="169" spans="1:9" ht="42.75" x14ac:dyDescent="0.25">
      <c r="A169" s="8" t="s">
        <v>272</v>
      </c>
      <c r="B169" s="9" t="s">
        <v>287</v>
      </c>
      <c r="C169" s="9" t="s">
        <v>31</v>
      </c>
      <c r="D169" s="10">
        <v>2338</v>
      </c>
      <c r="E169" s="10">
        <v>5963</v>
      </c>
      <c r="F169" s="11">
        <f t="shared" si="20"/>
        <v>-3625</v>
      </c>
      <c r="G169" s="12">
        <f t="shared" si="21"/>
        <v>-60.791547878584609</v>
      </c>
      <c r="H169" s="9" t="s">
        <v>55</v>
      </c>
      <c r="I169" s="9" t="s">
        <v>274</v>
      </c>
    </row>
    <row r="170" spans="1:9" ht="28.5" x14ac:dyDescent="0.25">
      <c r="A170" s="8" t="s">
        <v>272</v>
      </c>
      <c r="B170" s="9" t="s">
        <v>288</v>
      </c>
      <c r="C170" s="9" t="s">
        <v>31</v>
      </c>
      <c r="D170" s="10">
        <v>7286</v>
      </c>
      <c r="E170" s="10">
        <v>8762</v>
      </c>
      <c r="F170" s="11">
        <f t="shared" si="20"/>
        <v>-1476</v>
      </c>
      <c r="G170" s="12">
        <f t="shared" si="21"/>
        <v>-16.845469070988358</v>
      </c>
      <c r="H170" s="9" t="s">
        <v>55</v>
      </c>
      <c r="I170" s="9" t="s">
        <v>261</v>
      </c>
    </row>
    <row r="171" spans="1:9" ht="28.5" x14ac:dyDescent="0.25">
      <c r="A171" s="8" t="s">
        <v>272</v>
      </c>
      <c r="B171" s="9" t="s">
        <v>289</v>
      </c>
      <c r="C171" s="9" t="s">
        <v>31</v>
      </c>
      <c r="D171" s="10">
        <v>103630</v>
      </c>
      <c r="E171" s="10">
        <v>127511</v>
      </c>
      <c r="F171" s="11">
        <f t="shared" si="20"/>
        <v>-23881</v>
      </c>
      <c r="G171" s="12">
        <f t="shared" si="21"/>
        <v>-18.728580279348446</v>
      </c>
      <c r="H171" s="9" t="s">
        <v>55</v>
      </c>
      <c r="I171" s="9" t="s">
        <v>261</v>
      </c>
    </row>
    <row r="172" spans="1:9" ht="42.75" x14ac:dyDescent="0.25">
      <c r="A172" s="8" t="s">
        <v>272</v>
      </c>
      <c r="B172" s="9" t="s">
        <v>290</v>
      </c>
      <c r="C172" s="9" t="s">
        <v>37</v>
      </c>
      <c r="D172" s="10">
        <v>2155</v>
      </c>
      <c r="E172" s="10">
        <v>2515</v>
      </c>
      <c r="F172" s="11">
        <f t="shared" si="20"/>
        <v>-360</v>
      </c>
      <c r="G172" s="12">
        <f t="shared" si="21"/>
        <v>-14.314115308151093</v>
      </c>
      <c r="H172" s="9" t="s">
        <v>291</v>
      </c>
      <c r="I172" s="9" t="s">
        <v>274</v>
      </c>
    </row>
    <row r="173" spans="1:9" ht="42.75" x14ac:dyDescent="0.25">
      <c r="A173" s="8" t="s">
        <v>272</v>
      </c>
      <c r="B173" s="9" t="s">
        <v>292</v>
      </c>
      <c r="C173" s="9" t="s">
        <v>52</v>
      </c>
      <c r="D173" s="10">
        <v>11316</v>
      </c>
      <c r="E173" s="10">
        <v>12019</v>
      </c>
      <c r="F173" s="11">
        <f t="shared" si="20"/>
        <v>-703</v>
      </c>
      <c r="G173" s="12">
        <f t="shared" si="21"/>
        <v>-5.8490723021882021</v>
      </c>
      <c r="H173" s="9" t="s">
        <v>55</v>
      </c>
      <c r="I173" s="9" t="s">
        <v>274</v>
      </c>
    </row>
    <row r="174" spans="1:9" ht="42.75" x14ac:dyDescent="0.25">
      <c r="A174" s="8" t="s">
        <v>272</v>
      </c>
      <c r="B174" s="9" t="s">
        <v>293</v>
      </c>
      <c r="C174" s="9" t="s">
        <v>123</v>
      </c>
      <c r="D174" s="10">
        <v>12514</v>
      </c>
      <c r="E174" s="10">
        <v>12166</v>
      </c>
      <c r="F174" s="11">
        <f t="shared" si="20"/>
        <v>348</v>
      </c>
      <c r="G174" s="12">
        <f t="shared" si="21"/>
        <v>2.8604307085319745</v>
      </c>
      <c r="H174" s="9" t="s">
        <v>55</v>
      </c>
      <c r="I174" s="9" t="s">
        <v>274</v>
      </c>
    </row>
    <row r="175" spans="1:9" ht="28.5" x14ac:dyDescent="0.25">
      <c r="A175" s="8" t="s">
        <v>272</v>
      </c>
      <c r="B175" s="9" t="s">
        <v>294</v>
      </c>
      <c r="C175" s="9" t="s">
        <v>149</v>
      </c>
      <c r="D175" s="10">
        <v>4073</v>
      </c>
      <c r="E175" s="10">
        <v>4471</v>
      </c>
      <c r="F175" s="11">
        <f t="shared" si="20"/>
        <v>-398</v>
      </c>
      <c r="G175" s="12">
        <f t="shared" si="21"/>
        <v>-8.9018116752404381</v>
      </c>
      <c r="H175" s="9" t="s">
        <v>55</v>
      </c>
      <c r="I175" s="9" t="s">
        <v>295</v>
      </c>
    </row>
    <row r="176" spans="1:9" ht="28.5" x14ac:dyDescent="0.25">
      <c r="A176" s="8" t="s">
        <v>296</v>
      </c>
      <c r="B176" s="9" t="s">
        <v>297</v>
      </c>
      <c r="C176" s="9" t="s">
        <v>242</v>
      </c>
      <c r="D176" s="10">
        <v>192523</v>
      </c>
      <c r="E176" s="10">
        <v>177035</v>
      </c>
      <c r="F176" s="11">
        <f t="shared" si="20"/>
        <v>15488</v>
      </c>
      <c r="G176" s="12">
        <f t="shared" si="21"/>
        <v>8.7485525461067031</v>
      </c>
      <c r="H176" s="9" t="s">
        <v>243</v>
      </c>
      <c r="I176" s="9" t="s">
        <v>244</v>
      </c>
    </row>
    <row r="177" spans="1:9" ht="28.5" x14ac:dyDescent="0.25">
      <c r="A177" s="8" t="s">
        <v>296</v>
      </c>
      <c r="B177" s="9" t="s">
        <v>298</v>
      </c>
      <c r="C177" s="9" t="s">
        <v>149</v>
      </c>
      <c r="D177" s="10">
        <v>32250</v>
      </c>
      <c r="E177" s="10">
        <v>38000</v>
      </c>
      <c r="F177" s="11">
        <f t="shared" si="20"/>
        <v>-5750</v>
      </c>
      <c r="G177" s="12">
        <f t="shared" si="21"/>
        <v>-15.131578947368421</v>
      </c>
      <c r="H177" s="9" t="s">
        <v>55</v>
      </c>
      <c r="I177" s="9" t="s">
        <v>295</v>
      </c>
    </row>
    <row r="178" spans="1:9" ht="28.5" x14ac:dyDescent="0.25">
      <c r="A178" s="8" t="s">
        <v>296</v>
      </c>
      <c r="B178" s="9" t="s">
        <v>299</v>
      </c>
      <c r="C178" s="9" t="s">
        <v>149</v>
      </c>
      <c r="D178" s="10">
        <v>669</v>
      </c>
      <c r="E178" s="10">
        <v>312</v>
      </c>
      <c r="F178" s="11">
        <f t="shared" si="20"/>
        <v>357</v>
      </c>
      <c r="G178" s="12">
        <f t="shared" si="21"/>
        <v>114.42307692307692</v>
      </c>
      <c r="H178" s="9" t="s">
        <v>55</v>
      </c>
      <c r="I178" s="9" t="s">
        <v>295</v>
      </c>
    </row>
    <row r="179" spans="1:9" ht="28.5" x14ac:dyDescent="0.25">
      <c r="A179" s="8" t="s">
        <v>296</v>
      </c>
      <c r="B179" s="9" t="s">
        <v>300</v>
      </c>
      <c r="C179" s="9" t="s">
        <v>45</v>
      </c>
      <c r="D179" s="10">
        <v>16930</v>
      </c>
      <c r="E179" s="10">
        <v>19026</v>
      </c>
      <c r="F179" s="11">
        <f t="shared" si="20"/>
        <v>-2096</v>
      </c>
      <c r="G179" s="12">
        <f t="shared" si="21"/>
        <v>-11.01650373173552</v>
      </c>
      <c r="H179" s="9" t="s">
        <v>55</v>
      </c>
      <c r="I179" s="9" t="s">
        <v>301</v>
      </c>
    </row>
    <row r="180" spans="1:9" ht="28.5" x14ac:dyDescent="0.25">
      <c r="A180" s="8" t="s">
        <v>296</v>
      </c>
      <c r="B180" s="9" t="s">
        <v>302</v>
      </c>
      <c r="C180" s="9" t="s">
        <v>161</v>
      </c>
      <c r="D180" s="10">
        <v>15875</v>
      </c>
      <c r="E180" s="10">
        <v>15752</v>
      </c>
      <c r="F180" s="11">
        <f t="shared" si="20"/>
        <v>123</v>
      </c>
      <c r="G180" s="12">
        <f t="shared" si="21"/>
        <v>0.78085322498730325</v>
      </c>
      <c r="H180" s="9" t="s">
        <v>55</v>
      </c>
      <c r="I180" s="9" t="s">
        <v>181</v>
      </c>
    </row>
    <row r="181" spans="1:9" ht="28.5" x14ac:dyDescent="0.25">
      <c r="A181" s="8" t="s">
        <v>296</v>
      </c>
      <c r="B181" s="9" t="s">
        <v>303</v>
      </c>
      <c r="C181" s="9" t="s">
        <v>242</v>
      </c>
      <c r="D181" s="10">
        <v>192166</v>
      </c>
      <c r="E181" s="10">
        <v>175422</v>
      </c>
      <c r="F181" s="11">
        <f t="shared" si="20"/>
        <v>16744</v>
      </c>
      <c r="G181" s="12">
        <f t="shared" si="21"/>
        <v>9.5449829553875798</v>
      </c>
      <c r="H181" s="9" t="s">
        <v>243</v>
      </c>
      <c r="I181" s="9" t="s">
        <v>244</v>
      </c>
    </row>
    <row r="182" spans="1:9" ht="28.5" x14ac:dyDescent="0.25">
      <c r="A182" s="8" t="s">
        <v>304</v>
      </c>
      <c r="B182" s="9" t="s">
        <v>305</v>
      </c>
      <c r="C182" s="9" t="s">
        <v>104</v>
      </c>
      <c r="D182" s="10">
        <v>67567</v>
      </c>
      <c r="E182" s="10">
        <v>72118</v>
      </c>
      <c r="F182" s="11">
        <f t="shared" si="20"/>
        <v>-4551</v>
      </c>
      <c r="G182" s="12">
        <f t="shared" si="21"/>
        <v>-6.3104911395213401</v>
      </c>
      <c r="H182" s="9" t="s">
        <v>306</v>
      </c>
      <c r="I182" s="9" t="s">
        <v>240</v>
      </c>
    </row>
    <row r="183" spans="1:9" ht="28.5" x14ac:dyDescent="0.25">
      <c r="A183" s="8" t="s">
        <v>304</v>
      </c>
      <c r="B183" s="9" t="s">
        <v>307</v>
      </c>
      <c r="C183" s="9" t="s">
        <v>154</v>
      </c>
      <c r="D183" s="10">
        <v>337248</v>
      </c>
      <c r="E183" s="10">
        <v>340354</v>
      </c>
      <c r="F183" s="11">
        <f t="shared" si="20"/>
        <v>-3106</v>
      </c>
      <c r="G183" s="12">
        <f t="shared" si="21"/>
        <v>-0.91257925571610732</v>
      </c>
      <c r="H183" s="9" t="s">
        <v>308</v>
      </c>
      <c r="I183" s="9" t="s">
        <v>258</v>
      </c>
    </row>
    <row r="184" spans="1:9" ht="28.5" x14ac:dyDescent="0.25">
      <c r="A184" s="8" t="s">
        <v>304</v>
      </c>
      <c r="B184" s="9" t="s">
        <v>309</v>
      </c>
      <c r="C184" s="9" t="s">
        <v>154</v>
      </c>
      <c r="D184" s="10">
        <v>10808</v>
      </c>
      <c r="E184" s="10">
        <v>11438</v>
      </c>
      <c r="F184" s="11">
        <f t="shared" si="20"/>
        <v>-630</v>
      </c>
      <c r="G184" s="12">
        <f t="shared" si="21"/>
        <v>-5.5079559363525092</v>
      </c>
      <c r="H184" s="9" t="s">
        <v>55</v>
      </c>
      <c r="I184" s="9" t="s">
        <v>258</v>
      </c>
    </row>
    <row r="185" spans="1:9" ht="28.5" x14ac:dyDescent="0.25">
      <c r="A185" s="8" t="s">
        <v>304</v>
      </c>
      <c r="B185" s="9" t="s">
        <v>310</v>
      </c>
      <c r="C185" s="9" t="s">
        <v>161</v>
      </c>
      <c r="D185" s="10">
        <v>40826</v>
      </c>
      <c r="E185" s="10">
        <v>33743</v>
      </c>
      <c r="F185" s="11">
        <f t="shared" si="20"/>
        <v>7083</v>
      </c>
      <c r="G185" s="12">
        <f t="shared" si="21"/>
        <v>20.991020359778325</v>
      </c>
      <c r="H185" s="9" t="s">
        <v>55</v>
      </c>
      <c r="I185" s="9" t="s">
        <v>311</v>
      </c>
    </row>
    <row r="186" spans="1:9" ht="28.5" x14ac:dyDescent="0.25">
      <c r="A186" s="8" t="s">
        <v>304</v>
      </c>
      <c r="B186" s="9" t="s">
        <v>312</v>
      </c>
      <c r="C186" s="9" t="s">
        <v>161</v>
      </c>
      <c r="D186" s="10">
        <v>19734</v>
      </c>
      <c r="E186" s="10">
        <v>12533</v>
      </c>
      <c r="F186" s="11">
        <f t="shared" si="20"/>
        <v>7201</v>
      </c>
      <c r="G186" s="12">
        <f t="shared" si="21"/>
        <v>57.456315327535314</v>
      </c>
      <c r="H186" s="9" t="s">
        <v>313</v>
      </c>
      <c r="I186" s="9" t="s">
        <v>311</v>
      </c>
    </row>
    <row r="187" spans="1:9" ht="28.5" x14ac:dyDescent="0.25">
      <c r="A187" s="8" t="s">
        <v>304</v>
      </c>
      <c r="B187" s="9" t="s">
        <v>314</v>
      </c>
      <c r="C187" s="9" t="s">
        <v>161</v>
      </c>
      <c r="D187" s="10">
        <v>28578</v>
      </c>
      <c r="E187" s="10">
        <v>23620</v>
      </c>
      <c r="F187" s="11">
        <f t="shared" si="20"/>
        <v>4958</v>
      </c>
      <c r="G187" s="12">
        <f t="shared" si="21"/>
        <v>20.990685859441154</v>
      </c>
      <c r="H187" s="9" t="s">
        <v>315</v>
      </c>
      <c r="I187" s="9" t="s">
        <v>311</v>
      </c>
    </row>
    <row r="188" spans="1:9" ht="28.5" x14ac:dyDescent="0.25">
      <c r="A188" s="8" t="s">
        <v>304</v>
      </c>
      <c r="B188" s="9" t="s">
        <v>316</v>
      </c>
      <c r="C188" s="9" t="s">
        <v>161</v>
      </c>
      <c r="D188" s="10">
        <v>32661</v>
      </c>
      <c r="E188" s="10">
        <v>26994</v>
      </c>
      <c r="F188" s="11">
        <f t="shared" si="20"/>
        <v>5667</v>
      </c>
      <c r="G188" s="12">
        <f t="shared" si="21"/>
        <v>20.993554123138473</v>
      </c>
      <c r="H188" s="9" t="s">
        <v>315</v>
      </c>
      <c r="I188" s="9" t="s">
        <v>311</v>
      </c>
    </row>
    <row r="189" spans="1:9" ht="28.5" x14ac:dyDescent="0.25">
      <c r="A189" s="8" t="s">
        <v>304</v>
      </c>
      <c r="B189" s="9" t="s">
        <v>317</v>
      </c>
      <c r="C189" s="9" t="s">
        <v>161</v>
      </c>
      <c r="D189" s="10">
        <v>2091737</v>
      </c>
      <c r="E189" s="10">
        <v>367925</v>
      </c>
      <c r="F189" s="11">
        <f t="shared" si="20"/>
        <v>1723812</v>
      </c>
      <c r="G189" s="12">
        <f t="shared" si="21"/>
        <v>468.52266086838353</v>
      </c>
      <c r="H189" s="9" t="s">
        <v>318</v>
      </c>
      <c r="I189" s="9" t="s">
        <v>311</v>
      </c>
    </row>
    <row r="190" spans="1:9" ht="28.5" x14ac:dyDescent="0.25">
      <c r="A190" s="8" t="s">
        <v>304</v>
      </c>
      <c r="B190" s="9" t="s">
        <v>319</v>
      </c>
      <c r="C190" s="9" t="s">
        <v>45</v>
      </c>
      <c r="D190" s="10">
        <v>35548</v>
      </c>
      <c r="E190" s="10">
        <v>34162</v>
      </c>
      <c r="F190" s="11">
        <f t="shared" si="20"/>
        <v>1386</v>
      </c>
      <c r="G190" s="12">
        <f t="shared" si="21"/>
        <v>4.0571395117381881</v>
      </c>
      <c r="H190" s="9" t="s">
        <v>55</v>
      </c>
      <c r="I190" s="9" t="s">
        <v>301</v>
      </c>
    </row>
    <row r="191" spans="1:9" ht="57" x14ac:dyDescent="0.25">
      <c r="A191" s="8" t="s">
        <v>304</v>
      </c>
      <c r="B191" s="9" t="s">
        <v>320</v>
      </c>
      <c r="C191" s="9" t="s">
        <v>37</v>
      </c>
      <c r="D191" s="10">
        <v>22226</v>
      </c>
      <c r="E191" s="10">
        <v>8572</v>
      </c>
      <c r="F191" s="11">
        <f t="shared" si="20"/>
        <v>13654</v>
      </c>
      <c r="G191" s="12">
        <f t="shared" si="21"/>
        <v>159.28604759682688</v>
      </c>
      <c r="H191" s="9" t="s">
        <v>124</v>
      </c>
      <c r="I191" s="9" t="s">
        <v>125</v>
      </c>
    </row>
    <row r="192" spans="1:9" ht="42.75" x14ac:dyDescent="0.25">
      <c r="A192" s="8" t="s">
        <v>304</v>
      </c>
      <c r="B192" s="9" t="s">
        <v>321</v>
      </c>
      <c r="C192" s="9" t="s">
        <v>45</v>
      </c>
      <c r="D192" s="10">
        <v>178511</v>
      </c>
      <c r="E192" s="10">
        <v>177034</v>
      </c>
      <c r="F192" s="11">
        <f t="shared" si="20"/>
        <v>1477</v>
      </c>
      <c r="G192" s="12">
        <f t="shared" si="21"/>
        <v>0.83430301524001038</v>
      </c>
      <c r="H192" s="9" t="s">
        <v>322</v>
      </c>
      <c r="I192" s="9" t="s">
        <v>301</v>
      </c>
    </row>
    <row r="193" spans="1:9" ht="28.5" x14ac:dyDescent="0.25">
      <c r="A193" s="8" t="s">
        <v>304</v>
      </c>
      <c r="B193" s="9" t="s">
        <v>323</v>
      </c>
      <c r="C193" s="9" t="s">
        <v>45</v>
      </c>
      <c r="D193" s="10">
        <v>119913</v>
      </c>
      <c r="E193" s="10">
        <v>117781</v>
      </c>
      <c r="F193" s="11">
        <f t="shared" si="20"/>
        <v>2132</v>
      </c>
      <c r="G193" s="12">
        <f t="shared" si="21"/>
        <v>1.8101391565702447</v>
      </c>
      <c r="H193" s="9" t="s">
        <v>322</v>
      </c>
      <c r="I193" s="9" t="s">
        <v>301</v>
      </c>
    </row>
    <row r="194" spans="1:9" ht="28.5" x14ac:dyDescent="0.25">
      <c r="A194" s="8" t="s">
        <v>304</v>
      </c>
      <c r="B194" s="9" t="s">
        <v>324</v>
      </c>
      <c r="C194" s="9" t="s">
        <v>45</v>
      </c>
      <c r="D194" s="10">
        <v>228301</v>
      </c>
      <c r="E194" s="10">
        <v>20599</v>
      </c>
      <c r="F194" s="11">
        <f t="shared" si="20"/>
        <v>207702</v>
      </c>
      <c r="G194" s="12">
        <f t="shared" si="21"/>
        <v>1008.3110830622846</v>
      </c>
      <c r="H194" s="9" t="s">
        <v>55</v>
      </c>
      <c r="I194" s="9" t="s">
        <v>301</v>
      </c>
    </row>
    <row r="195" spans="1:9" ht="28.5" x14ac:dyDescent="0.25">
      <c r="A195" s="8" t="s">
        <v>304</v>
      </c>
      <c r="B195" s="9" t="s">
        <v>325</v>
      </c>
      <c r="C195" s="9" t="s">
        <v>52</v>
      </c>
      <c r="D195" s="10">
        <v>21806</v>
      </c>
      <c r="E195" s="10">
        <v>0</v>
      </c>
      <c r="F195" s="11">
        <f t="shared" si="20"/>
        <v>21806</v>
      </c>
      <c r="G195" s="12" t="str">
        <f t="shared" si="21"/>
        <v>-</v>
      </c>
      <c r="H195" s="9" t="s">
        <v>75</v>
      </c>
      <c r="I195" s="9" t="s">
        <v>326</v>
      </c>
    </row>
    <row r="196" spans="1:9" ht="42.75" x14ac:dyDescent="0.25">
      <c r="A196" s="8" t="s">
        <v>327</v>
      </c>
      <c r="B196" s="9" t="s">
        <v>328</v>
      </c>
      <c r="C196" s="9" t="s">
        <v>52</v>
      </c>
      <c r="D196" s="10">
        <v>50965</v>
      </c>
      <c r="E196" s="10">
        <v>53505</v>
      </c>
      <c r="F196" s="11">
        <f t="shared" si="20"/>
        <v>-2540</v>
      </c>
      <c r="G196" s="12">
        <f t="shared" si="21"/>
        <v>-4.7472198859919637</v>
      </c>
      <c r="H196" s="9" t="s">
        <v>55</v>
      </c>
      <c r="I196" s="9" t="s">
        <v>53</v>
      </c>
    </row>
    <row r="197" spans="1:9" ht="28.5" x14ac:dyDescent="0.25">
      <c r="A197" s="8" t="s">
        <v>327</v>
      </c>
      <c r="B197" s="9" t="s">
        <v>329</v>
      </c>
      <c r="C197" s="9" t="s">
        <v>45</v>
      </c>
      <c r="D197" s="10">
        <v>35695</v>
      </c>
      <c r="E197" s="10">
        <v>33103</v>
      </c>
      <c r="F197" s="11">
        <f t="shared" si="20"/>
        <v>2592</v>
      </c>
      <c r="G197" s="12">
        <f t="shared" si="21"/>
        <v>7.8301060326858591</v>
      </c>
      <c r="H197" s="9" t="s">
        <v>110</v>
      </c>
      <c r="I197" s="9" t="s">
        <v>330</v>
      </c>
    </row>
    <row r="198" spans="1:9" ht="28.5" x14ac:dyDescent="0.25">
      <c r="A198" s="8" t="s">
        <v>327</v>
      </c>
      <c r="B198" s="9" t="s">
        <v>331</v>
      </c>
      <c r="C198" s="9" t="s">
        <v>52</v>
      </c>
      <c r="D198" s="10">
        <v>74474</v>
      </c>
      <c r="E198" s="10">
        <v>49295</v>
      </c>
      <c r="F198" s="11">
        <f t="shared" si="20"/>
        <v>25179</v>
      </c>
      <c r="G198" s="12">
        <f t="shared" si="21"/>
        <v>51.078202657470328</v>
      </c>
      <c r="H198" s="9" t="s">
        <v>200</v>
      </c>
      <c r="I198" s="9" t="s">
        <v>330</v>
      </c>
    </row>
    <row r="199" spans="1:9" ht="28.5" x14ac:dyDescent="0.25">
      <c r="A199" s="8" t="s">
        <v>327</v>
      </c>
      <c r="B199" s="9" t="s">
        <v>332</v>
      </c>
      <c r="C199" s="9" t="s">
        <v>14</v>
      </c>
      <c r="D199" s="10">
        <v>171660</v>
      </c>
      <c r="E199" s="10">
        <v>99299</v>
      </c>
      <c r="F199" s="11">
        <f t="shared" ref="F199:F262" si="22">D199-E199</f>
        <v>72361</v>
      </c>
      <c r="G199" s="12">
        <f t="shared" ref="G199:G262" si="23">IF(E199&lt;&gt;0,(D199-E199)/E199*100,"-")</f>
        <v>72.871831539089015</v>
      </c>
      <c r="H199" s="9" t="s">
        <v>55</v>
      </c>
      <c r="I199" s="9" t="s">
        <v>333</v>
      </c>
    </row>
    <row r="200" spans="1:9" ht="28.5" x14ac:dyDescent="0.25">
      <c r="A200" s="8" t="s">
        <v>327</v>
      </c>
      <c r="B200" s="9" t="s">
        <v>334</v>
      </c>
      <c r="C200" s="9" t="s">
        <v>14</v>
      </c>
      <c r="D200" s="10">
        <v>45584</v>
      </c>
      <c r="E200" s="10">
        <v>59945</v>
      </c>
      <c r="F200" s="11">
        <f t="shared" si="22"/>
        <v>-14361</v>
      </c>
      <c r="G200" s="12">
        <f t="shared" si="23"/>
        <v>-23.956960547168237</v>
      </c>
      <c r="H200" s="9" t="s">
        <v>335</v>
      </c>
      <c r="I200" s="9" t="s">
        <v>333</v>
      </c>
    </row>
    <row r="201" spans="1:9" ht="28.5" x14ac:dyDescent="0.25">
      <c r="A201" s="8" t="s">
        <v>327</v>
      </c>
      <c r="B201" s="9" t="s">
        <v>336</v>
      </c>
      <c r="C201" s="9" t="s">
        <v>14</v>
      </c>
      <c r="D201" s="10">
        <v>16805</v>
      </c>
      <c r="E201" s="10">
        <v>31776</v>
      </c>
      <c r="F201" s="11">
        <f t="shared" si="22"/>
        <v>-14971</v>
      </c>
      <c r="G201" s="12">
        <f t="shared" si="23"/>
        <v>-47.114174219536757</v>
      </c>
      <c r="H201" s="9" t="s">
        <v>337</v>
      </c>
      <c r="I201" s="9" t="s">
        <v>333</v>
      </c>
    </row>
    <row r="202" spans="1:9" ht="42.75" x14ac:dyDescent="0.25">
      <c r="A202" s="8" t="s">
        <v>327</v>
      </c>
      <c r="B202" s="9" t="s">
        <v>338</v>
      </c>
      <c r="C202" s="9" t="s">
        <v>14</v>
      </c>
      <c r="D202" s="10">
        <v>162113</v>
      </c>
      <c r="E202" s="10">
        <v>97228</v>
      </c>
      <c r="F202" s="11">
        <f t="shared" si="22"/>
        <v>64885</v>
      </c>
      <c r="G202" s="12">
        <f t="shared" si="23"/>
        <v>66.734891183609662</v>
      </c>
      <c r="H202" s="9" t="s">
        <v>339</v>
      </c>
      <c r="I202" s="9" t="s">
        <v>333</v>
      </c>
    </row>
    <row r="203" spans="1:9" ht="28.5" x14ac:dyDescent="0.25">
      <c r="A203" s="8" t="s">
        <v>327</v>
      </c>
      <c r="B203" s="9" t="s">
        <v>340</v>
      </c>
      <c r="C203" s="9" t="s">
        <v>14</v>
      </c>
      <c r="D203" s="10">
        <v>89553</v>
      </c>
      <c r="E203" s="10">
        <v>59784</v>
      </c>
      <c r="F203" s="11">
        <f t="shared" si="22"/>
        <v>29769</v>
      </c>
      <c r="G203" s="12">
        <f t="shared" si="23"/>
        <v>49.794259333600962</v>
      </c>
      <c r="H203" s="9" t="s">
        <v>55</v>
      </c>
      <c r="I203" s="9" t="s">
        <v>333</v>
      </c>
    </row>
    <row r="204" spans="1:9" ht="42.75" x14ac:dyDescent="0.25">
      <c r="A204" s="8" t="s">
        <v>327</v>
      </c>
      <c r="B204" s="9" t="s">
        <v>341</v>
      </c>
      <c r="C204" s="9" t="s">
        <v>14</v>
      </c>
      <c r="D204" s="10">
        <v>122465</v>
      </c>
      <c r="E204" s="10">
        <v>187925</v>
      </c>
      <c r="F204" s="11">
        <f t="shared" si="22"/>
        <v>-65460</v>
      </c>
      <c r="G204" s="12">
        <f t="shared" si="23"/>
        <v>-34.833045097778367</v>
      </c>
      <c r="H204" s="9" t="s">
        <v>342</v>
      </c>
      <c r="I204" s="9" t="s">
        <v>333</v>
      </c>
    </row>
    <row r="205" spans="1:9" ht="42.75" x14ac:dyDescent="0.25">
      <c r="A205" s="8" t="s">
        <v>327</v>
      </c>
      <c r="B205" s="9" t="s">
        <v>343</v>
      </c>
      <c r="C205" s="9" t="s">
        <v>14</v>
      </c>
      <c r="D205" s="10">
        <v>410702</v>
      </c>
      <c r="E205" s="10">
        <v>222270</v>
      </c>
      <c r="F205" s="11">
        <f t="shared" si="22"/>
        <v>188432</v>
      </c>
      <c r="G205" s="12">
        <f t="shared" si="23"/>
        <v>84.776173122778602</v>
      </c>
      <c r="H205" s="9" t="s">
        <v>344</v>
      </c>
      <c r="I205" s="9" t="s">
        <v>333</v>
      </c>
    </row>
    <row r="206" spans="1:9" ht="28.5" x14ac:dyDescent="0.25">
      <c r="A206" s="8" t="s">
        <v>327</v>
      </c>
      <c r="B206" s="9" t="s">
        <v>345</v>
      </c>
      <c r="C206" s="9" t="s">
        <v>14</v>
      </c>
      <c r="D206" s="10">
        <v>13428</v>
      </c>
      <c r="E206" s="10">
        <v>7236</v>
      </c>
      <c r="F206" s="11">
        <f t="shared" si="22"/>
        <v>6192</v>
      </c>
      <c r="G206" s="12">
        <f t="shared" si="23"/>
        <v>85.572139303482587</v>
      </c>
      <c r="H206" s="9" t="s">
        <v>346</v>
      </c>
      <c r="I206" s="9" t="s">
        <v>333</v>
      </c>
    </row>
    <row r="207" spans="1:9" ht="42.75" x14ac:dyDescent="0.25">
      <c r="A207" s="8" t="s">
        <v>327</v>
      </c>
      <c r="B207" s="9" t="s">
        <v>347</v>
      </c>
      <c r="C207" s="9" t="s">
        <v>99</v>
      </c>
      <c r="D207" s="10">
        <v>13291</v>
      </c>
      <c r="E207" s="10">
        <v>14103</v>
      </c>
      <c r="F207" s="11">
        <f t="shared" si="22"/>
        <v>-812</v>
      </c>
      <c r="G207" s="12">
        <f t="shared" si="23"/>
        <v>-5.7576402183932496</v>
      </c>
      <c r="H207" s="9" t="s">
        <v>55</v>
      </c>
      <c r="I207" s="9" t="s">
        <v>236</v>
      </c>
    </row>
    <row r="208" spans="1:9" ht="71.25" x14ac:dyDescent="0.25">
      <c r="A208" s="8" t="s">
        <v>327</v>
      </c>
      <c r="B208" s="9" t="s">
        <v>348</v>
      </c>
      <c r="C208" s="9" t="s">
        <v>99</v>
      </c>
      <c r="D208" s="10">
        <v>53545</v>
      </c>
      <c r="E208" s="10">
        <v>33799</v>
      </c>
      <c r="F208" s="11">
        <f t="shared" si="22"/>
        <v>19746</v>
      </c>
      <c r="G208" s="12">
        <f t="shared" si="23"/>
        <v>58.421846800201195</v>
      </c>
      <c r="H208" s="9" t="s">
        <v>349</v>
      </c>
      <c r="I208" s="9" t="s">
        <v>236</v>
      </c>
    </row>
    <row r="209" spans="1:9" ht="42.75" x14ac:dyDescent="0.25">
      <c r="A209" s="8" t="s">
        <v>327</v>
      </c>
      <c r="B209" s="9" t="s">
        <v>350</v>
      </c>
      <c r="C209" s="9" t="s">
        <v>99</v>
      </c>
      <c r="D209" s="10">
        <v>41580</v>
      </c>
      <c r="E209" s="10">
        <v>40527</v>
      </c>
      <c r="F209" s="11">
        <f t="shared" si="22"/>
        <v>1053</v>
      </c>
      <c r="G209" s="12">
        <f t="shared" si="23"/>
        <v>2.5982678214523651</v>
      </c>
      <c r="H209" s="9" t="s">
        <v>351</v>
      </c>
      <c r="I209" s="9" t="s">
        <v>236</v>
      </c>
    </row>
    <row r="210" spans="1:9" ht="42.75" x14ac:dyDescent="0.25">
      <c r="A210" s="8" t="s">
        <v>327</v>
      </c>
      <c r="B210" s="9" t="s">
        <v>352</v>
      </c>
      <c r="C210" s="9" t="s">
        <v>99</v>
      </c>
      <c r="D210" s="10">
        <v>91611</v>
      </c>
      <c r="E210" s="10">
        <v>84278</v>
      </c>
      <c r="F210" s="11">
        <f t="shared" si="22"/>
        <v>7333</v>
      </c>
      <c r="G210" s="12">
        <f t="shared" si="23"/>
        <v>8.7009658511117962</v>
      </c>
      <c r="H210" s="9" t="s">
        <v>353</v>
      </c>
      <c r="I210" s="9" t="s">
        <v>236</v>
      </c>
    </row>
    <row r="211" spans="1:9" ht="28.5" x14ac:dyDescent="0.25">
      <c r="A211" s="8" t="s">
        <v>327</v>
      </c>
      <c r="B211" s="9" t="s">
        <v>354</v>
      </c>
      <c r="C211" s="9" t="s">
        <v>99</v>
      </c>
      <c r="D211" s="10">
        <v>31626</v>
      </c>
      <c r="E211" s="10">
        <v>32015</v>
      </c>
      <c r="F211" s="11">
        <f t="shared" si="22"/>
        <v>-389</v>
      </c>
      <c r="G211" s="12">
        <f t="shared" si="23"/>
        <v>-1.2150554427612057</v>
      </c>
      <c r="H211" s="9" t="s">
        <v>355</v>
      </c>
      <c r="I211" s="9" t="s">
        <v>236</v>
      </c>
    </row>
    <row r="212" spans="1:9" ht="42.75" x14ac:dyDescent="0.25">
      <c r="A212" s="8" t="s">
        <v>327</v>
      </c>
      <c r="B212" s="9" t="s">
        <v>356</v>
      </c>
      <c r="C212" s="9" t="s">
        <v>115</v>
      </c>
      <c r="D212" s="10">
        <v>184860</v>
      </c>
      <c r="E212" s="10">
        <v>162597</v>
      </c>
      <c r="F212" s="11">
        <f t="shared" si="22"/>
        <v>22263</v>
      </c>
      <c r="G212" s="12">
        <f t="shared" si="23"/>
        <v>13.692134541227698</v>
      </c>
      <c r="H212" s="9" t="s">
        <v>357</v>
      </c>
      <c r="I212" s="9" t="s">
        <v>358</v>
      </c>
    </row>
    <row r="213" spans="1:9" ht="42.75" x14ac:dyDescent="0.25">
      <c r="A213" s="8" t="s">
        <v>327</v>
      </c>
      <c r="B213" s="9" t="s">
        <v>359</v>
      </c>
      <c r="C213" s="9" t="s">
        <v>115</v>
      </c>
      <c r="D213" s="10">
        <v>1858</v>
      </c>
      <c r="E213" s="10">
        <v>1210</v>
      </c>
      <c r="F213" s="11">
        <f t="shared" si="22"/>
        <v>648</v>
      </c>
      <c r="G213" s="12">
        <f t="shared" si="23"/>
        <v>53.553719008264466</v>
      </c>
      <c r="H213" s="9" t="s">
        <v>55</v>
      </c>
      <c r="I213" s="9" t="s">
        <v>358</v>
      </c>
    </row>
    <row r="214" spans="1:9" ht="28.5" x14ac:dyDescent="0.25">
      <c r="A214" s="8" t="s">
        <v>327</v>
      </c>
      <c r="B214" s="9" t="s">
        <v>360</v>
      </c>
      <c r="C214" s="9" t="s">
        <v>45</v>
      </c>
      <c r="D214" s="10">
        <v>3552</v>
      </c>
      <c r="E214" s="10">
        <v>2964</v>
      </c>
      <c r="F214" s="11">
        <f t="shared" si="22"/>
        <v>588</v>
      </c>
      <c r="G214" s="12">
        <f t="shared" si="23"/>
        <v>19.838056680161944</v>
      </c>
      <c r="H214" s="9" t="s">
        <v>55</v>
      </c>
      <c r="I214" s="9" t="s">
        <v>301</v>
      </c>
    </row>
    <row r="215" spans="1:9" ht="28.5" x14ac:dyDescent="0.25">
      <c r="A215" s="8" t="s">
        <v>327</v>
      </c>
      <c r="B215" s="9" t="s">
        <v>361</v>
      </c>
      <c r="C215" s="9" t="s">
        <v>154</v>
      </c>
      <c r="D215" s="10">
        <v>176960</v>
      </c>
      <c r="E215" s="10">
        <v>147327</v>
      </c>
      <c r="F215" s="11">
        <f t="shared" si="22"/>
        <v>29633</v>
      </c>
      <c r="G215" s="12">
        <f t="shared" si="23"/>
        <v>20.113760546267827</v>
      </c>
      <c r="H215" s="9" t="s">
        <v>55</v>
      </c>
      <c r="I215" s="9" t="s">
        <v>258</v>
      </c>
    </row>
    <row r="216" spans="1:9" ht="28.5" x14ac:dyDescent="0.25">
      <c r="A216" s="8" t="s">
        <v>327</v>
      </c>
      <c r="B216" s="9" t="s">
        <v>362</v>
      </c>
      <c r="C216" s="9" t="s">
        <v>154</v>
      </c>
      <c r="D216" s="10">
        <v>48680</v>
      </c>
      <c r="E216" s="10">
        <v>35934</v>
      </c>
      <c r="F216" s="11">
        <f t="shared" si="22"/>
        <v>12746</v>
      </c>
      <c r="G216" s="12">
        <f t="shared" si="23"/>
        <v>35.470584961317968</v>
      </c>
      <c r="H216" s="9" t="s">
        <v>363</v>
      </c>
      <c r="I216" s="9" t="s">
        <v>258</v>
      </c>
    </row>
    <row r="217" spans="1:9" ht="28.5" x14ac:dyDescent="0.25">
      <c r="A217" s="8" t="s">
        <v>327</v>
      </c>
      <c r="B217" s="9" t="s">
        <v>364</v>
      </c>
      <c r="C217" s="9" t="s">
        <v>161</v>
      </c>
      <c r="D217" s="10">
        <v>66013</v>
      </c>
      <c r="E217" s="10">
        <v>31222</v>
      </c>
      <c r="F217" s="11">
        <f t="shared" si="22"/>
        <v>34791</v>
      </c>
      <c r="G217" s="12">
        <f t="shared" si="23"/>
        <v>111.43104221382359</v>
      </c>
      <c r="H217" s="9" t="s">
        <v>55</v>
      </c>
      <c r="I217" s="9" t="s">
        <v>311</v>
      </c>
    </row>
    <row r="218" spans="1:9" ht="42.75" x14ac:dyDescent="0.25">
      <c r="A218" s="8" t="s">
        <v>327</v>
      </c>
      <c r="B218" s="9" t="s">
        <v>365</v>
      </c>
      <c r="C218" s="9" t="s">
        <v>35</v>
      </c>
      <c r="D218" s="10">
        <v>150139</v>
      </c>
      <c r="E218" s="10">
        <v>128913</v>
      </c>
      <c r="F218" s="11">
        <f t="shared" si="22"/>
        <v>21226</v>
      </c>
      <c r="G218" s="12">
        <f t="shared" si="23"/>
        <v>16.465368116481656</v>
      </c>
      <c r="H218" s="9" t="s">
        <v>55</v>
      </c>
      <c r="I218" s="9" t="s">
        <v>366</v>
      </c>
    </row>
    <row r="219" spans="1:9" ht="28.5" x14ac:dyDescent="0.25">
      <c r="A219" s="8" t="s">
        <v>327</v>
      </c>
      <c r="B219" s="9" t="s">
        <v>367</v>
      </c>
      <c r="C219" s="9" t="s">
        <v>35</v>
      </c>
      <c r="D219" s="10">
        <v>156898</v>
      </c>
      <c r="E219" s="10">
        <v>165838</v>
      </c>
      <c r="F219" s="11">
        <f t="shared" si="22"/>
        <v>-8940</v>
      </c>
      <c r="G219" s="12">
        <f t="shared" si="23"/>
        <v>-5.3908030728783505</v>
      </c>
      <c r="H219" s="9" t="s">
        <v>368</v>
      </c>
      <c r="I219" s="9" t="s">
        <v>366</v>
      </c>
    </row>
    <row r="220" spans="1:9" ht="28.5" x14ac:dyDescent="0.25">
      <c r="A220" s="8" t="s">
        <v>327</v>
      </c>
      <c r="B220" s="9" t="s">
        <v>369</v>
      </c>
      <c r="C220" s="9" t="s">
        <v>35</v>
      </c>
      <c r="D220" s="10">
        <v>26167</v>
      </c>
      <c r="E220" s="10">
        <v>33237</v>
      </c>
      <c r="F220" s="11">
        <f t="shared" si="22"/>
        <v>-7070</v>
      </c>
      <c r="G220" s="12">
        <f t="shared" si="23"/>
        <v>-21.271474561482684</v>
      </c>
      <c r="H220" s="9" t="s">
        <v>368</v>
      </c>
      <c r="I220" s="9" t="s">
        <v>366</v>
      </c>
    </row>
    <row r="221" spans="1:9" ht="28.5" x14ac:dyDescent="0.25">
      <c r="A221" s="8" t="s">
        <v>327</v>
      </c>
      <c r="B221" s="9" t="s">
        <v>370</v>
      </c>
      <c r="C221" s="9" t="s">
        <v>123</v>
      </c>
      <c r="D221" s="10">
        <v>8697</v>
      </c>
      <c r="E221" s="10">
        <v>2708</v>
      </c>
      <c r="F221" s="11">
        <f t="shared" si="22"/>
        <v>5989</v>
      </c>
      <c r="G221" s="12">
        <f t="shared" si="23"/>
        <v>221.15952732644018</v>
      </c>
      <c r="H221" s="9" t="s">
        <v>371</v>
      </c>
      <c r="I221" s="9" t="s">
        <v>270</v>
      </c>
    </row>
    <row r="222" spans="1:9" ht="28.5" x14ac:dyDescent="0.25">
      <c r="A222" s="8" t="s">
        <v>327</v>
      </c>
      <c r="B222" s="9" t="s">
        <v>372</v>
      </c>
      <c r="C222" s="9" t="s">
        <v>123</v>
      </c>
      <c r="D222" s="10">
        <v>26156</v>
      </c>
      <c r="E222" s="10">
        <v>24939</v>
      </c>
      <c r="F222" s="11">
        <f t="shared" si="22"/>
        <v>1217</v>
      </c>
      <c r="G222" s="12">
        <f t="shared" si="23"/>
        <v>4.8799069730141547</v>
      </c>
      <c r="H222" s="9" t="s">
        <v>371</v>
      </c>
      <c r="I222" s="9" t="s">
        <v>270</v>
      </c>
    </row>
    <row r="223" spans="1:9" ht="28.5" x14ac:dyDescent="0.25">
      <c r="A223" s="8" t="s">
        <v>327</v>
      </c>
      <c r="B223" s="9" t="s">
        <v>373</v>
      </c>
      <c r="C223" s="9" t="s">
        <v>74</v>
      </c>
      <c r="D223" s="10">
        <v>17314</v>
      </c>
      <c r="E223" s="10">
        <v>18141</v>
      </c>
      <c r="F223" s="11">
        <f t="shared" si="22"/>
        <v>-827</v>
      </c>
      <c r="G223" s="12">
        <f t="shared" si="23"/>
        <v>-4.5587343586351361</v>
      </c>
      <c r="H223" s="9" t="s">
        <v>79</v>
      </c>
      <c r="I223" s="9" t="s">
        <v>374</v>
      </c>
    </row>
    <row r="224" spans="1:9" ht="42.75" x14ac:dyDescent="0.25">
      <c r="A224" s="8" t="s">
        <v>327</v>
      </c>
      <c r="B224" s="9" t="s">
        <v>375</v>
      </c>
      <c r="C224" s="9" t="s">
        <v>41</v>
      </c>
      <c r="D224" s="10">
        <v>54347</v>
      </c>
      <c r="E224" s="10">
        <v>43938</v>
      </c>
      <c r="F224" s="11">
        <f t="shared" si="22"/>
        <v>10409</v>
      </c>
      <c r="G224" s="12">
        <f t="shared" si="23"/>
        <v>23.690199827028994</v>
      </c>
      <c r="H224" s="9" t="s">
        <v>376</v>
      </c>
      <c r="I224" s="9" t="s">
        <v>377</v>
      </c>
    </row>
    <row r="225" spans="1:9" ht="28.5" x14ac:dyDescent="0.25">
      <c r="A225" s="8" t="s">
        <v>327</v>
      </c>
      <c r="B225" s="9" t="s">
        <v>378</v>
      </c>
      <c r="C225" s="9" t="s">
        <v>14</v>
      </c>
      <c r="D225" s="10">
        <v>15898</v>
      </c>
      <c r="E225" s="10">
        <v>17537</v>
      </c>
      <c r="F225" s="11">
        <f t="shared" si="22"/>
        <v>-1639</v>
      </c>
      <c r="G225" s="12">
        <f t="shared" si="23"/>
        <v>-9.3459542681188346</v>
      </c>
      <c r="H225" s="9" t="s">
        <v>379</v>
      </c>
      <c r="I225" s="9" t="s">
        <v>333</v>
      </c>
    </row>
    <row r="226" spans="1:9" ht="28.5" x14ac:dyDescent="0.25">
      <c r="A226" s="8" t="s">
        <v>327</v>
      </c>
      <c r="B226" s="9" t="s">
        <v>380</v>
      </c>
      <c r="C226" s="9" t="s">
        <v>99</v>
      </c>
      <c r="D226" s="10">
        <v>3450</v>
      </c>
      <c r="E226" s="10">
        <v>3970</v>
      </c>
      <c r="F226" s="11">
        <f t="shared" si="22"/>
        <v>-520</v>
      </c>
      <c r="G226" s="12">
        <f t="shared" si="23"/>
        <v>-13.09823677581864</v>
      </c>
      <c r="H226" s="9" t="s">
        <v>55</v>
      </c>
      <c r="I226" s="9" t="s">
        <v>236</v>
      </c>
    </row>
    <row r="227" spans="1:9" ht="28.5" x14ac:dyDescent="0.25">
      <c r="A227" s="8" t="s">
        <v>327</v>
      </c>
      <c r="B227" s="9" t="s">
        <v>381</v>
      </c>
      <c r="C227" s="9" t="s">
        <v>161</v>
      </c>
      <c r="D227" s="10">
        <v>37557</v>
      </c>
      <c r="E227" s="10">
        <v>38941</v>
      </c>
      <c r="F227" s="11">
        <f t="shared" si="22"/>
        <v>-1384</v>
      </c>
      <c r="G227" s="12">
        <f t="shared" si="23"/>
        <v>-3.5540946560180786</v>
      </c>
      <c r="H227" s="9" t="s">
        <v>55</v>
      </c>
      <c r="I227" s="9" t="s">
        <v>311</v>
      </c>
    </row>
    <row r="228" spans="1:9" ht="28.5" x14ac:dyDescent="0.25">
      <c r="A228" s="8" t="s">
        <v>327</v>
      </c>
      <c r="B228" s="9" t="s">
        <v>382</v>
      </c>
      <c r="C228" s="9" t="s">
        <v>14</v>
      </c>
      <c r="D228" s="10">
        <v>38337</v>
      </c>
      <c r="E228" s="10">
        <v>29821</v>
      </c>
      <c r="F228" s="11">
        <f t="shared" si="22"/>
        <v>8516</v>
      </c>
      <c r="G228" s="12">
        <f t="shared" si="23"/>
        <v>28.55705710740753</v>
      </c>
      <c r="H228" s="9" t="s">
        <v>383</v>
      </c>
      <c r="I228" s="9" t="s">
        <v>333</v>
      </c>
    </row>
    <row r="229" spans="1:9" ht="28.5" x14ac:dyDescent="0.25">
      <c r="A229" s="8" t="s">
        <v>327</v>
      </c>
      <c r="B229" s="9" t="s">
        <v>384</v>
      </c>
      <c r="C229" s="9" t="s">
        <v>99</v>
      </c>
      <c r="D229" s="10">
        <v>14714</v>
      </c>
      <c r="E229" s="10">
        <v>14751</v>
      </c>
      <c r="F229" s="11">
        <f t="shared" si="22"/>
        <v>-37</v>
      </c>
      <c r="G229" s="12">
        <f t="shared" si="23"/>
        <v>-0.25083045217273403</v>
      </c>
      <c r="H229" s="9" t="s">
        <v>385</v>
      </c>
      <c r="I229" s="9" t="s">
        <v>236</v>
      </c>
    </row>
    <row r="230" spans="1:9" ht="28.5" x14ac:dyDescent="0.25">
      <c r="A230" s="8" t="s">
        <v>327</v>
      </c>
      <c r="B230" s="9" t="s">
        <v>386</v>
      </c>
      <c r="C230" s="9" t="s">
        <v>99</v>
      </c>
      <c r="D230" s="10">
        <v>6561</v>
      </c>
      <c r="E230" s="10">
        <v>5879</v>
      </c>
      <c r="F230" s="11">
        <f t="shared" si="22"/>
        <v>682</v>
      </c>
      <c r="G230" s="12">
        <f t="shared" si="23"/>
        <v>11.600612349038952</v>
      </c>
      <c r="H230" s="9" t="s">
        <v>75</v>
      </c>
      <c r="I230" s="9" t="s">
        <v>236</v>
      </c>
    </row>
    <row r="231" spans="1:9" ht="28.5" x14ac:dyDescent="0.25">
      <c r="A231" s="8" t="s">
        <v>327</v>
      </c>
      <c r="B231" s="9" t="s">
        <v>387</v>
      </c>
      <c r="C231" s="9" t="s">
        <v>14</v>
      </c>
      <c r="D231" s="10">
        <v>15231</v>
      </c>
      <c r="E231" s="10">
        <v>25985</v>
      </c>
      <c r="F231" s="11">
        <f t="shared" si="22"/>
        <v>-10754</v>
      </c>
      <c r="G231" s="12">
        <f t="shared" si="23"/>
        <v>-41.385414662305173</v>
      </c>
      <c r="H231" s="9" t="s">
        <v>388</v>
      </c>
      <c r="I231" s="9" t="s">
        <v>333</v>
      </c>
    </row>
    <row r="232" spans="1:9" ht="28.5" x14ac:dyDescent="0.25">
      <c r="A232" s="8" t="s">
        <v>327</v>
      </c>
      <c r="B232" s="9" t="s">
        <v>389</v>
      </c>
      <c r="C232" s="9" t="s">
        <v>14</v>
      </c>
      <c r="D232" s="10">
        <v>63341</v>
      </c>
      <c r="E232" s="10">
        <v>48588</v>
      </c>
      <c r="F232" s="11">
        <f t="shared" si="22"/>
        <v>14753</v>
      </c>
      <c r="G232" s="12">
        <f t="shared" si="23"/>
        <v>30.36346422985099</v>
      </c>
      <c r="H232" s="9" t="s">
        <v>390</v>
      </c>
      <c r="I232" s="9" t="s">
        <v>333</v>
      </c>
    </row>
    <row r="233" spans="1:9" ht="28.5" x14ac:dyDescent="0.25">
      <c r="A233" s="8" t="s">
        <v>327</v>
      </c>
      <c r="B233" s="9" t="s">
        <v>391</v>
      </c>
      <c r="C233" s="9" t="s">
        <v>161</v>
      </c>
      <c r="D233" s="10">
        <v>39967</v>
      </c>
      <c r="E233" s="10">
        <v>27769</v>
      </c>
      <c r="F233" s="11">
        <f t="shared" si="22"/>
        <v>12198</v>
      </c>
      <c r="G233" s="12">
        <f t="shared" si="23"/>
        <v>43.92668083114264</v>
      </c>
      <c r="H233" s="9" t="s">
        <v>55</v>
      </c>
      <c r="I233" s="9" t="s">
        <v>311</v>
      </c>
    </row>
    <row r="234" spans="1:9" ht="42.75" x14ac:dyDescent="0.25">
      <c r="A234" s="8" t="s">
        <v>327</v>
      </c>
      <c r="B234" s="9" t="s">
        <v>392</v>
      </c>
      <c r="C234" s="9" t="s">
        <v>161</v>
      </c>
      <c r="D234" s="10">
        <v>16663</v>
      </c>
      <c r="E234" s="10">
        <v>23899</v>
      </c>
      <c r="F234" s="11">
        <f t="shared" si="22"/>
        <v>-7236</v>
      </c>
      <c r="G234" s="12">
        <f t="shared" si="23"/>
        <v>-30.277417465165907</v>
      </c>
      <c r="H234" s="9" t="s">
        <v>55</v>
      </c>
      <c r="I234" s="9" t="s">
        <v>311</v>
      </c>
    </row>
    <row r="235" spans="1:9" ht="28.5" x14ac:dyDescent="0.25">
      <c r="A235" s="8" t="s">
        <v>393</v>
      </c>
      <c r="B235" s="9" t="s">
        <v>394</v>
      </c>
      <c r="C235" s="9" t="s">
        <v>395</v>
      </c>
      <c r="D235" s="10">
        <v>1953100</v>
      </c>
      <c r="E235" s="10">
        <v>789000</v>
      </c>
      <c r="F235" s="11">
        <f t="shared" si="22"/>
        <v>1164100</v>
      </c>
      <c r="G235" s="12">
        <f t="shared" si="23"/>
        <v>147.54119138149557</v>
      </c>
      <c r="H235" s="9" t="s">
        <v>396</v>
      </c>
      <c r="I235" s="9" t="s">
        <v>397</v>
      </c>
    </row>
    <row r="236" spans="1:9" ht="28.5" x14ac:dyDescent="0.25">
      <c r="A236" s="8" t="s">
        <v>393</v>
      </c>
      <c r="B236" s="9" t="s">
        <v>398</v>
      </c>
      <c r="C236" s="9" t="s">
        <v>161</v>
      </c>
      <c r="D236" s="10">
        <v>515000</v>
      </c>
      <c r="E236" s="10">
        <v>438000</v>
      </c>
      <c r="F236" s="11">
        <f t="shared" si="22"/>
        <v>77000</v>
      </c>
      <c r="G236" s="12">
        <f t="shared" si="23"/>
        <v>17.579908675799086</v>
      </c>
      <c r="H236" s="9" t="s">
        <v>254</v>
      </c>
      <c r="I236" s="9" t="s">
        <v>311</v>
      </c>
    </row>
    <row r="237" spans="1:9" ht="28.5" x14ac:dyDescent="0.25">
      <c r="A237" s="8" t="s">
        <v>393</v>
      </c>
      <c r="B237" s="9" t="s">
        <v>399</v>
      </c>
      <c r="C237" s="9" t="s">
        <v>161</v>
      </c>
      <c r="D237" s="10">
        <v>584454</v>
      </c>
      <c r="E237" s="10">
        <v>376670</v>
      </c>
      <c r="F237" s="11">
        <f t="shared" si="22"/>
        <v>207784</v>
      </c>
      <c r="G237" s="12">
        <f t="shared" si="23"/>
        <v>55.163405633578463</v>
      </c>
      <c r="H237" s="9" t="s">
        <v>254</v>
      </c>
      <c r="I237" s="9" t="s">
        <v>311</v>
      </c>
    </row>
    <row r="238" spans="1:9" ht="28.5" x14ac:dyDescent="0.25">
      <c r="A238" s="8" t="s">
        <v>393</v>
      </c>
      <c r="B238" s="9" t="s">
        <v>400</v>
      </c>
      <c r="C238" s="9" t="s">
        <v>31</v>
      </c>
      <c r="D238" s="10">
        <v>10500</v>
      </c>
      <c r="E238" s="10">
        <v>0</v>
      </c>
      <c r="F238" s="11">
        <f t="shared" si="22"/>
        <v>10500</v>
      </c>
      <c r="G238" s="12" t="str">
        <f t="shared" si="23"/>
        <v>-</v>
      </c>
      <c r="H238" s="9" t="s">
        <v>401</v>
      </c>
      <c r="I238" s="9" t="s">
        <v>261</v>
      </c>
    </row>
    <row r="239" spans="1:9" ht="28.5" x14ac:dyDescent="0.25">
      <c r="A239" s="8" t="s">
        <v>393</v>
      </c>
      <c r="B239" s="9" t="s">
        <v>402</v>
      </c>
      <c r="C239" s="9" t="s">
        <v>35</v>
      </c>
      <c r="D239" s="10">
        <v>175797</v>
      </c>
      <c r="E239" s="10">
        <v>136925</v>
      </c>
      <c r="F239" s="11">
        <f t="shared" si="22"/>
        <v>38872</v>
      </c>
      <c r="G239" s="12">
        <f t="shared" si="23"/>
        <v>28.389264195727588</v>
      </c>
      <c r="H239" s="9" t="s">
        <v>368</v>
      </c>
      <c r="I239" s="9" t="s">
        <v>366</v>
      </c>
    </row>
    <row r="240" spans="1:9" ht="28.5" x14ac:dyDescent="0.25">
      <c r="A240" s="8" t="s">
        <v>393</v>
      </c>
      <c r="B240" s="9" t="s">
        <v>403</v>
      </c>
      <c r="C240" s="9" t="s">
        <v>154</v>
      </c>
      <c r="D240" s="10">
        <v>19304</v>
      </c>
      <c r="E240" s="10">
        <v>19360</v>
      </c>
      <c r="F240" s="11">
        <f t="shared" si="22"/>
        <v>-56</v>
      </c>
      <c r="G240" s="12">
        <f t="shared" si="23"/>
        <v>-0.28925619834710742</v>
      </c>
      <c r="H240" s="9" t="s">
        <v>404</v>
      </c>
      <c r="I240" s="9" t="s">
        <v>258</v>
      </c>
    </row>
    <row r="241" spans="1:9" ht="28.5" x14ac:dyDescent="0.25">
      <c r="A241" s="8" t="s">
        <v>393</v>
      </c>
      <c r="B241" s="9" t="s">
        <v>405</v>
      </c>
      <c r="C241" s="9" t="s">
        <v>154</v>
      </c>
      <c r="D241" s="10">
        <v>165035</v>
      </c>
      <c r="E241" s="10">
        <v>118765</v>
      </c>
      <c r="F241" s="11">
        <f t="shared" si="22"/>
        <v>46270</v>
      </c>
      <c r="G241" s="12">
        <f t="shared" si="23"/>
        <v>38.95928935292384</v>
      </c>
      <c r="H241" s="9" t="s">
        <v>124</v>
      </c>
      <c r="I241" s="9" t="s">
        <v>258</v>
      </c>
    </row>
    <row r="242" spans="1:9" ht="28.5" x14ac:dyDescent="0.25">
      <c r="A242" s="8" t="s">
        <v>393</v>
      </c>
      <c r="B242" s="9" t="s">
        <v>406</v>
      </c>
      <c r="C242" s="9" t="s">
        <v>99</v>
      </c>
      <c r="D242" s="10">
        <v>47750</v>
      </c>
      <c r="E242" s="10">
        <v>717</v>
      </c>
      <c r="F242" s="11">
        <f t="shared" si="22"/>
        <v>47033</v>
      </c>
      <c r="G242" s="12">
        <f t="shared" si="23"/>
        <v>6559.6931659693173</v>
      </c>
      <c r="H242" s="9" t="s">
        <v>407</v>
      </c>
      <c r="I242" s="9" t="s">
        <v>236</v>
      </c>
    </row>
    <row r="243" spans="1:9" ht="42.75" x14ac:dyDescent="0.25">
      <c r="A243" s="8" t="s">
        <v>393</v>
      </c>
      <c r="B243" s="9" t="s">
        <v>408</v>
      </c>
      <c r="C243" s="9" t="s">
        <v>99</v>
      </c>
      <c r="D243" s="10">
        <v>10952</v>
      </c>
      <c r="E243" s="10">
        <v>10142</v>
      </c>
      <c r="F243" s="11">
        <f t="shared" si="22"/>
        <v>810</v>
      </c>
      <c r="G243" s="12">
        <f t="shared" si="23"/>
        <v>7.9865904160915004</v>
      </c>
      <c r="H243" s="9" t="s">
        <v>409</v>
      </c>
      <c r="I243" s="9" t="s">
        <v>236</v>
      </c>
    </row>
    <row r="244" spans="1:9" ht="28.5" x14ac:dyDescent="0.25">
      <c r="A244" s="8" t="s">
        <v>393</v>
      </c>
      <c r="B244" s="9" t="s">
        <v>410</v>
      </c>
      <c r="C244" s="9" t="s">
        <v>157</v>
      </c>
      <c r="D244" s="10">
        <v>47724</v>
      </c>
      <c r="E244" s="10">
        <v>62349</v>
      </c>
      <c r="F244" s="11">
        <f t="shared" si="22"/>
        <v>-14625</v>
      </c>
      <c r="G244" s="12">
        <f t="shared" si="23"/>
        <v>-23.456671317904057</v>
      </c>
      <c r="H244" s="9" t="s">
        <v>249</v>
      </c>
      <c r="I244" s="9" t="s">
        <v>411</v>
      </c>
    </row>
    <row r="245" spans="1:9" ht="42.75" x14ac:dyDescent="0.25">
      <c r="A245" s="8" t="s">
        <v>393</v>
      </c>
      <c r="B245" s="9" t="s">
        <v>412</v>
      </c>
      <c r="C245" s="9" t="s">
        <v>45</v>
      </c>
      <c r="D245" s="10">
        <v>565621</v>
      </c>
      <c r="E245" s="10">
        <v>470277</v>
      </c>
      <c r="F245" s="11">
        <f t="shared" si="22"/>
        <v>95344</v>
      </c>
      <c r="G245" s="12">
        <f t="shared" si="23"/>
        <v>20.274008722518854</v>
      </c>
      <c r="H245" s="9" t="s">
        <v>322</v>
      </c>
      <c r="I245" s="9" t="s">
        <v>301</v>
      </c>
    </row>
    <row r="246" spans="1:9" ht="28.5" x14ac:dyDescent="0.25">
      <c r="A246" s="8" t="s">
        <v>393</v>
      </c>
      <c r="B246" s="9" t="s">
        <v>413</v>
      </c>
      <c r="C246" s="9" t="s">
        <v>52</v>
      </c>
      <c r="D246" s="10">
        <v>447400</v>
      </c>
      <c r="E246" s="10">
        <v>259845</v>
      </c>
      <c r="F246" s="11">
        <f t="shared" si="22"/>
        <v>187555</v>
      </c>
      <c r="G246" s="12">
        <f t="shared" si="23"/>
        <v>72.179568588966504</v>
      </c>
      <c r="H246" s="9" t="s">
        <v>414</v>
      </c>
      <c r="I246" s="9" t="s">
        <v>326</v>
      </c>
    </row>
    <row r="247" spans="1:9" ht="42.75" x14ac:dyDescent="0.25">
      <c r="A247" s="8" t="s">
        <v>393</v>
      </c>
      <c r="B247" s="9" t="s">
        <v>415</v>
      </c>
      <c r="C247" s="9" t="s">
        <v>395</v>
      </c>
      <c r="D247" s="10">
        <v>1002288</v>
      </c>
      <c r="E247" s="10">
        <v>704123</v>
      </c>
      <c r="F247" s="11">
        <f t="shared" si="22"/>
        <v>298165</v>
      </c>
      <c r="G247" s="12">
        <f t="shared" si="23"/>
        <v>42.345584507252283</v>
      </c>
      <c r="H247" s="9" t="s">
        <v>416</v>
      </c>
      <c r="I247" s="9" t="s">
        <v>397</v>
      </c>
    </row>
    <row r="248" spans="1:9" ht="28.5" x14ac:dyDescent="0.25">
      <c r="A248" s="8" t="s">
        <v>393</v>
      </c>
      <c r="B248" s="9" t="s">
        <v>417</v>
      </c>
      <c r="C248" s="9" t="s">
        <v>157</v>
      </c>
      <c r="D248" s="10">
        <v>145168</v>
      </c>
      <c r="E248" s="10">
        <v>0</v>
      </c>
      <c r="F248" s="11">
        <f t="shared" si="22"/>
        <v>145168</v>
      </c>
      <c r="G248" s="12" t="str">
        <f t="shared" si="23"/>
        <v>-</v>
      </c>
      <c r="H248" s="9" t="s">
        <v>368</v>
      </c>
      <c r="I248" s="9" t="s">
        <v>411</v>
      </c>
    </row>
    <row r="249" spans="1:9" ht="28.5" x14ac:dyDescent="0.25">
      <c r="A249" s="8" t="s">
        <v>393</v>
      </c>
      <c r="B249" s="9" t="s">
        <v>418</v>
      </c>
      <c r="C249" s="9" t="s">
        <v>263</v>
      </c>
      <c r="D249" s="10">
        <v>116141</v>
      </c>
      <c r="E249" s="10">
        <v>0</v>
      </c>
      <c r="F249" s="11">
        <f t="shared" si="22"/>
        <v>116141</v>
      </c>
      <c r="G249" s="12" t="str">
        <f t="shared" si="23"/>
        <v>-</v>
      </c>
      <c r="H249" s="9" t="s">
        <v>243</v>
      </c>
      <c r="I249" s="9" t="s">
        <v>265</v>
      </c>
    </row>
    <row r="250" spans="1:9" ht="28.5" x14ac:dyDescent="0.25">
      <c r="A250" s="8" t="s">
        <v>419</v>
      </c>
      <c r="B250" s="9" t="s">
        <v>420</v>
      </c>
      <c r="C250" s="9" t="s">
        <v>37</v>
      </c>
      <c r="D250" s="10">
        <v>38860</v>
      </c>
      <c r="E250" s="10">
        <v>37539</v>
      </c>
      <c r="F250" s="11">
        <f t="shared" si="22"/>
        <v>1321</v>
      </c>
      <c r="G250" s="12">
        <f t="shared" si="23"/>
        <v>3.5190068994911958</v>
      </c>
      <c r="H250" s="9" t="s">
        <v>55</v>
      </c>
      <c r="I250" s="9" t="s">
        <v>125</v>
      </c>
    </row>
    <row r="251" spans="1:9" ht="42.75" x14ac:dyDescent="0.25">
      <c r="A251" s="8" t="s">
        <v>419</v>
      </c>
      <c r="B251" s="9" t="s">
        <v>421</v>
      </c>
      <c r="C251" s="9" t="s">
        <v>123</v>
      </c>
      <c r="D251" s="10">
        <v>134822</v>
      </c>
      <c r="E251" s="10">
        <v>72781</v>
      </c>
      <c r="F251" s="11">
        <f t="shared" si="22"/>
        <v>62041</v>
      </c>
      <c r="G251" s="12">
        <f t="shared" si="23"/>
        <v>85.243401437188282</v>
      </c>
      <c r="H251" s="9" t="s">
        <v>137</v>
      </c>
      <c r="I251" s="9" t="s">
        <v>138</v>
      </c>
    </row>
    <row r="252" spans="1:9" ht="28.5" x14ac:dyDescent="0.25">
      <c r="A252" s="8" t="s">
        <v>419</v>
      </c>
      <c r="B252" s="9" t="s">
        <v>422</v>
      </c>
      <c r="C252" s="9" t="s">
        <v>31</v>
      </c>
      <c r="D252" s="10">
        <v>77371</v>
      </c>
      <c r="E252" s="10">
        <v>96082</v>
      </c>
      <c r="F252" s="11">
        <f t="shared" si="22"/>
        <v>-18711</v>
      </c>
      <c r="G252" s="12">
        <f t="shared" si="23"/>
        <v>-19.473990966049833</v>
      </c>
      <c r="H252" s="9" t="s">
        <v>55</v>
      </c>
      <c r="I252" s="9" t="s">
        <v>176</v>
      </c>
    </row>
    <row r="253" spans="1:9" ht="42.75" x14ac:dyDescent="0.25">
      <c r="A253" s="8" t="s">
        <v>419</v>
      </c>
      <c r="B253" s="9" t="s">
        <v>423</v>
      </c>
      <c r="C253" s="9" t="s">
        <v>14</v>
      </c>
      <c r="D253" s="10">
        <v>63955</v>
      </c>
      <c r="E253" s="10">
        <v>19952</v>
      </c>
      <c r="F253" s="11">
        <f t="shared" si="22"/>
        <v>44003</v>
      </c>
      <c r="G253" s="12">
        <f t="shared" si="23"/>
        <v>220.54430633520448</v>
      </c>
      <c r="H253" s="9" t="s">
        <v>346</v>
      </c>
      <c r="I253" s="9" t="s">
        <v>333</v>
      </c>
    </row>
    <row r="254" spans="1:9" ht="28.5" x14ac:dyDescent="0.25">
      <c r="A254" s="8" t="s">
        <v>419</v>
      </c>
      <c r="B254" s="9" t="s">
        <v>424</v>
      </c>
      <c r="C254" s="9" t="s">
        <v>14</v>
      </c>
      <c r="D254" s="10">
        <v>27755</v>
      </c>
      <c r="E254" s="10">
        <v>31553</v>
      </c>
      <c r="F254" s="11">
        <f t="shared" si="22"/>
        <v>-3798</v>
      </c>
      <c r="G254" s="12">
        <f t="shared" si="23"/>
        <v>-12.036890311539315</v>
      </c>
      <c r="H254" s="9" t="s">
        <v>425</v>
      </c>
      <c r="I254" s="9" t="s">
        <v>333</v>
      </c>
    </row>
    <row r="255" spans="1:9" ht="42.75" x14ac:dyDescent="0.25">
      <c r="A255" s="8" t="s">
        <v>419</v>
      </c>
      <c r="B255" s="9" t="s">
        <v>426</v>
      </c>
      <c r="C255" s="9" t="s">
        <v>14</v>
      </c>
      <c r="D255" s="10">
        <v>284373</v>
      </c>
      <c r="E255" s="10">
        <v>257003</v>
      </c>
      <c r="F255" s="11">
        <f t="shared" si="22"/>
        <v>27370</v>
      </c>
      <c r="G255" s="12">
        <f t="shared" si="23"/>
        <v>10.649681132126862</v>
      </c>
      <c r="H255" s="9" t="s">
        <v>427</v>
      </c>
      <c r="I255" s="9" t="s">
        <v>333</v>
      </c>
    </row>
    <row r="256" spans="1:9" ht="42.75" x14ac:dyDescent="0.25">
      <c r="A256" s="8" t="s">
        <v>419</v>
      </c>
      <c r="B256" s="9" t="s">
        <v>428</v>
      </c>
      <c r="C256" s="9" t="s">
        <v>14</v>
      </c>
      <c r="D256" s="10">
        <v>313424</v>
      </c>
      <c r="E256" s="10">
        <v>144350</v>
      </c>
      <c r="F256" s="11">
        <f t="shared" si="22"/>
        <v>169074</v>
      </c>
      <c r="G256" s="12">
        <f t="shared" si="23"/>
        <v>117.12781434014548</v>
      </c>
      <c r="H256" s="9" t="s">
        <v>429</v>
      </c>
      <c r="I256" s="9" t="s">
        <v>333</v>
      </c>
    </row>
    <row r="257" spans="1:9" ht="28.5" x14ac:dyDescent="0.25">
      <c r="A257" s="8" t="s">
        <v>419</v>
      </c>
      <c r="B257" s="9" t="s">
        <v>430</v>
      </c>
      <c r="C257" s="9" t="s">
        <v>14</v>
      </c>
      <c r="D257" s="10">
        <v>28692</v>
      </c>
      <c r="E257" s="10">
        <v>29616</v>
      </c>
      <c r="F257" s="11">
        <f t="shared" si="22"/>
        <v>-924</v>
      </c>
      <c r="G257" s="12">
        <f t="shared" si="23"/>
        <v>-3.119935170178282</v>
      </c>
      <c r="H257" s="9" t="s">
        <v>379</v>
      </c>
      <c r="I257" s="9" t="s">
        <v>333</v>
      </c>
    </row>
    <row r="258" spans="1:9" ht="42.75" x14ac:dyDescent="0.25">
      <c r="A258" s="8" t="s">
        <v>419</v>
      </c>
      <c r="B258" s="9" t="s">
        <v>431</v>
      </c>
      <c r="C258" s="9" t="s">
        <v>99</v>
      </c>
      <c r="D258" s="10">
        <v>114444</v>
      </c>
      <c r="E258" s="10">
        <v>107031</v>
      </c>
      <c r="F258" s="11">
        <f t="shared" si="22"/>
        <v>7413</v>
      </c>
      <c r="G258" s="12">
        <f t="shared" si="23"/>
        <v>6.9260307761302808</v>
      </c>
      <c r="H258" s="9" t="s">
        <v>432</v>
      </c>
      <c r="I258" s="9" t="s">
        <v>236</v>
      </c>
    </row>
    <row r="259" spans="1:9" ht="42.75" x14ac:dyDescent="0.25">
      <c r="A259" s="8" t="s">
        <v>419</v>
      </c>
      <c r="B259" s="9" t="s">
        <v>433</v>
      </c>
      <c r="C259" s="9" t="s">
        <v>99</v>
      </c>
      <c r="D259" s="10">
        <v>231980</v>
      </c>
      <c r="E259" s="10">
        <v>221525</v>
      </c>
      <c r="F259" s="11">
        <f t="shared" si="22"/>
        <v>10455</v>
      </c>
      <c r="G259" s="12">
        <f t="shared" si="23"/>
        <v>4.7195576120076748</v>
      </c>
      <c r="H259" s="9" t="s">
        <v>432</v>
      </c>
      <c r="I259" s="9" t="s">
        <v>236</v>
      </c>
    </row>
    <row r="260" spans="1:9" ht="28.5" x14ac:dyDescent="0.25">
      <c r="A260" s="8" t="s">
        <v>419</v>
      </c>
      <c r="B260" s="9" t="s">
        <v>434</v>
      </c>
      <c r="C260" s="9" t="s">
        <v>99</v>
      </c>
      <c r="D260" s="10">
        <v>164174</v>
      </c>
      <c r="E260" s="10">
        <v>124653</v>
      </c>
      <c r="F260" s="11">
        <f t="shared" si="22"/>
        <v>39521</v>
      </c>
      <c r="G260" s="12">
        <f t="shared" si="23"/>
        <v>31.70481255966563</v>
      </c>
      <c r="H260" s="9" t="s">
        <v>404</v>
      </c>
      <c r="I260" s="9" t="s">
        <v>236</v>
      </c>
    </row>
    <row r="261" spans="1:9" ht="42.75" x14ac:dyDescent="0.25">
      <c r="A261" s="8" t="s">
        <v>419</v>
      </c>
      <c r="B261" s="9" t="s">
        <v>435</v>
      </c>
      <c r="C261" s="9" t="s">
        <v>99</v>
      </c>
      <c r="D261" s="10">
        <v>91415</v>
      </c>
      <c r="E261" s="10">
        <v>87080</v>
      </c>
      <c r="F261" s="11">
        <f t="shared" si="22"/>
        <v>4335</v>
      </c>
      <c r="G261" s="12">
        <f t="shared" si="23"/>
        <v>4.9781809830041341</v>
      </c>
      <c r="H261" s="9" t="s">
        <v>432</v>
      </c>
      <c r="I261" s="9" t="s">
        <v>236</v>
      </c>
    </row>
    <row r="262" spans="1:9" ht="42.75" x14ac:dyDescent="0.25">
      <c r="A262" s="8" t="s">
        <v>419</v>
      </c>
      <c r="B262" s="9" t="s">
        <v>436</v>
      </c>
      <c r="C262" s="9" t="s">
        <v>99</v>
      </c>
      <c r="D262" s="10">
        <v>46722</v>
      </c>
      <c r="E262" s="10">
        <v>44120</v>
      </c>
      <c r="F262" s="11">
        <f t="shared" si="22"/>
        <v>2602</v>
      </c>
      <c r="G262" s="12">
        <f t="shared" si="23"/>
        <v>5.8975521305530378</v>
      </c>
      <c r="H262" s="9" t="s">
        <v>437</v>
      </c>
      <c r="I262" s="9" t="s">
        <v>236</v>
      </c>
    </row>
    <row r="263" spans="1:9" ht="28.5" x14ac:dyDescent="0.25">
      <c r="A263" s="8" t="s">
        <v>419</v>
      </c>
      <c r="B263" s="9" t="s">
        <v>438</v>
      </c>
      <c r="C263" s="9" t="s">
        <v>104</v>
      </c>
      <c r="D263" s="10">
        <v>0</v>
      </c>
      <c r="E263" s="10">
        <v>0</v>
      </c>
      <c r="F263" s="11">
        <f t="shared" ref="F263:F326" si="24">D263-E263</f>
        <v>0</v>
      </c>
      <c r="G263" s="12" t="str">
        <f t="shared" ref="G263:G326" si="25">IF(E263&lt;&gt;0,(D263-E263)/E263*100,"-")</f>
        <v>-</v>
      </c>
      <c r="H263" s="9" t="s">
        <v>55</v>
      </c>
      <c r="I263" s="9" t="s">
        <v>240</v>
      </c>
    </row>
    <row r="264" spans="1:9" ht="28.5" x14ac:dyDescent="0.25">
      <c r="A264" s="8" t="s">
        <v>419</v>
      </c>
      <c r="B264" s="9" t="s">
        <v>439</v>
      </c>
      <c r="C264" s="9" t="s">
        <v>104</v>
      </c>
      <c r="D264" s="10">
        <v>68884</v>
      </c>
      <c r="E264" s="10">
        <v>52231</v>
      </c>
      <c r="F264" s="11">
        <f t="shared" si="24"/>
        <v>16653</v>
      </c>
      <c r="G264" s="12">
        <f t="shared" si="25"/>
        <v>31.883364285577532</v>
      </c>
      <c r="H264" s="9" t="s">
        <v>55</v>
      </c>
      <c r="I264" s="9" t="s">
        <v>240</v>
      </c>
    </row>
    <row r="265" spans="1:9" ht="28.5" x14ac:dyDescent="0.25">
      <c r="A265" s="8" t="s">
        <v>419</v>
      </c>
      <c r="B265" s="9" t="s">
        <v>440</v>
      </c>
      <c r="C265" s="9" t="s">
        <v>104</v>
      </c>
      <c r="D265" s="10">
        <v>34620</v>
      </c>
      <c r="E265" s="10">
        <v>30010</v>
      </c>
      <c r="F265" s="11">
        <f t="shared" si="24"/>
        <v>4610</v>
      </c>
      <c r="G265" s="12">
        <f t="shared" si="25"/>
        <v>15.361546151282907</v>
      </c>
      <c r="H265" s="9" t="s">
        <v>441</v>
      </c>
      <c r="I265" s="9" t="s">
        <v>240</v>
      </c>
    </row>
    <row r="266" spans="1:9" ht="28.5" x14ac:dyDescent="0.25">
      <c r="A266" s="8" t="s">
        <v>419</v>
      </c>
      <c r="B266" s="9" t="s">
        <v>442</v>
      </c>
      <c r="C266" s="9" t="s">
        <v>242</v>
      </c>
      <c r="D266" s="10">
        <v>262501</v>
      </c>
      <c r="E266" s="10">
        <v>283972</v>
      </c>
      <c r="F266" s="11">
        <f t="shared" si="24"/>
        <v>-21471</v>
      </c>
      <c r="G266" s="12">
        <f t="shared" si="25"/>
        <v>-7.5609567140422298</v>
      </c>
      <c r="H266" s="9" t="s">
        <v>243</v>
      </c>
      <c r="I266" s="9" t="s">
        <v>244</v>
      </c>
    </row>
    <row r="267" spans="1:9" ht="28.5" x14ac:dyDescent="0.25">
      <c r="A267" s="8" t="s">
        <v>419</v>
      </c>
      <c r="B267" s="9" t="s">
        <v>443</v>
      </c>
      <c r="C267" s="9" t="s">
        <v>154</v>
      </c>
      <c r="D267" s="10">
        <v>279250</v>
      </c>
      <c r="E267" s="10">
        <v>184294</v>
      </c>
      <c r="F267" s="11">
        <f t="shared" si="24"/>
        <v>94956</v>
      </c>
      <c r="G267" s="12">
        <f t="shared" si="25"/>
        <v>51.524195036192168</v>
      </c>
      <c r="H267" s="9" t="s">
        <v>444</v>
      </c>
      <c r="I267" s="9" t="s">
        <v>258</v>
      </c>
    </row>
    <row r="268" spans="1:9" ht="28.5" x14ac:dyDescent="0.25">
      <c r="A268" s="8" t="s">
        <v>419</v>
      </c>
      <c r="B268" s="9" t="s">
        <v>445</v>
      </c>
      <c r="C268" s="9" t="s">
        <v>154</v>
      </c>
      <c r="D268" s="10">
        <v>24213</v>
      </c>
      <c r="E268" s="10">
        <v>34712</v>
      </c>
      <c r="F268" s="11">
        <f t="shared" si="24"/>
        <v>-10499</v>
      </c>
      <c r="G268" s="12">
        <f t="shared" si="25"/>
        <v>-30.246024429592072</v>
      </c>
      <c r="H268" s="9" t="s">
        <v>55</v>
      </c>
      <c r="I268" s="9" t="s">
        <v>282</v>
      </c>
    </row>
    <row r="269" spans="1:9" ht="28.5" x14ac:dyDescent="0.25">
      <c r="A269" s="8" t="s">
        <v>419</v>
      </c>
      <c r="B269" s="9" t="s">
        <v>446</v>
      </c>
      <c r="C269" s="9" t="s">
        <v>154</v>
      </c>
      <c r="D269" s="10">
        <v>96358</v>
      </c>
      <c r="E269" s="10">
        <v>103720</v>
      </c>
      <c r="F269" s="11">
        <f t="shared" si="24"/>
        <v>-7362</v>
      </c>
      <c r="G269" s="12">
        <f t="shared" si="25"/>
        <v>-7.0979560354801396</v>
      </c>
      <c r="H269" s="9" t="s">
        <v>447</v>
      </c>
      <c r="I269" s="9" t="s">
        <v>258</v>
      </c>
    </row>
    <row r="270" spans="1:9" ht="28.5" x14ac:dyDescent="0.25">
      <c r="A270" s="8" t="s">
        <v>419</v>
      </c>
      <c r="B270" s="9" t="s">
        <v>448</v>
      </c>
      <c r="C270" s="9" t="s">
        <v>154</v>
      </c>
      <c r="D270" s="10">
        <v>35839</v>
      </c>
      <c r="E270" s="10">
        <v>35401</v>
      </c>
      <c r="F270" s="11">
        <f t="shared" si="24"/>
        <v>438</v>
      </c>
      <c r="G270" s="12">
        <f t="shared" si="25"/>
        <v>1.2372531849382786</v>
      </c>
      <c r="H270" s="9" t="s">
        <v>449</v>
      </c>
      <c r="I270" s="9" t="s">
        <v>258</v>
      </c>
    </row>
    <row r="271" spans="1:9" ht="28.5" x14ac:dyDescent="0.25">
      <c r="A271" s="8" t="s">
        <v>419</v>
      </c>
      <c r="B271" s="9" t="s">
        <v>450</v>
      </c>
      <c r="C271" s="9" t="s">
        <v>154</v>
      </c>
      <c r="D271" s="10">
        <v>554301</v>
      </c>
      <c r="E271" s="10">
        <v>549380</v>
      </c>
      <c r="F271" s="11">
        <f t="shared" si="24"/>
        <v>4921</v>
      </c>
      <c r="G271" s="12">
        <f t="shared" si="25"/>
        <v>0.89573701263242189</v>
      </c>
      <c r="H271" s="9" t="s">
        <v>124</v>
      </c>
      <c r="I271" s="9" t="s">
        <v>258</v>
      </c>
    </row>
    <row r="272" spans="1:9" ht="57" x14ac:dyDescent="0.25">
      <c r="A272" s="8" t="s">
        <v>419</v>
      </c>
      <c r="B272" s="9" t="s">
        <v>451</v>
      </c>
      <c r="C272" s="9" t="s">
        <v>154</v>
      </c>
      <c r="D272" s="10">
        <v>514510</v>
      </c>
      <c r="E272" s="10">
        <v>0</v>
      </c>
      <c r="F272" s="11">
        <f t="shared" si="24"/>
        <v>514510</v>
      </c>
      <c r="G272" s="12" t="str">
        <f t="shared" si="25"/>
        <v>-</v>
      </c>
      <c r="H272" s="9" t="s">
        <v>124</v>
      </c>
      <c r="I272" s="9" t="s">
        <v>258</v>
      </c>
    </row>
    <row r="273" spans="1:9" ht="57" x14ac:dyDescent="0.25">
      <c r="A273" s="8" t="s">
        <v>419</v>
      </c>
      <c r="B273" s="9" t="s">
        <v>452</v>
      </c>
      <c r="C273" s="9" t="s">
        <v>31</v>
      </c>
      <c r="D273" s="10">
        <v>11936</v>
      </c>
      <c r="E273" s="10">
        <v>11956</v>
      </c>
      <c r="F273" s="11">
        <f t="shared" si="24"/>
        <v>-20</v>
      </c>
      <c r="G273" s="12">
        <f t="shared" si="25"/>
        <v>-0.16728002676480427</v>
      </c>
      <c r="H273" s="9" t="s">
        <v>55</v>
      </c>
      <c r="I273" s="9" t="s">
        <v>261</v>
      </c>
    </row>
    <row r="274" spans="1:9" ht="28.5" x14ac:dyDescent="0.25">
      <c r="A274" s="8" t="s">
        <v>419</v>
      </c>
      <c r="B274" s="9" t="s">
        <v>453</v>
      </c>
      <c r="C274" s="9" t="s">
        <v>31</v>
      </c>
      <c r="D274" s="10">
        <v>73896</v>
      </c>
      <c r="E274" s="10">
        <v>79847</v>
      </c>
      <c r="F274" s="11">
        <f t="shared" si="24"/>
        <v>-5951</v>
      </c>
      <c r="G274" s="12">
        <f t="shared" si="25"/>
        <v>-7.4530038699011856</v>
      </c>
      <c r="H274" s="9" t="s">
        <v>55</v>
      </c>
      <c r="I274" s="9" t="s">
        <v>282</v>
      </c>
    </row>
    <row r="275" spans="1:9" ht="28.5" x14ac:dyDescent="0.25">
      <c r="A275" s="8" t="s">
        <v>419</v>
      </c>
      <c r="B275" s="9" t="s">
        <v>454</v>
      </c>
      <c r="C275" s="9" t="s">
        <v>154</v>
      </c>
      <c r="D275" s="10">
        <v>26139</v>
      </c>
      <c r="E275" s="10">
        <v>0</v>
      </c>
      <c r="F275" s="11">
        <f t="shared" si="24"/>
        <v>26139</v>
      </c>
      <c r="G275" s="12" t="str">
        <f t="shared" si="25"/>
        <v>-</v>
      </c>
      <c r="H275" s="9" t="s">
        <v>55</v>
      </c>
      <c r="I275" s="9" t="s">
        <v>282</v>
      </c>
    </row>
    <row r="276" spans="1:9" ht="57" x14ac:dyDescent="0.25">
      <c r="A276" s="8" t="s">
        <v>419</v>
      </c>
      <c r="B276" s="9" t="s">
        <v>455</v>
      </c>
      <c r="C276" s="9" t="s">
        <v>31</v>
      </c>
      <c r="D276" s="10">
        <v>4150</v>
      </c>
      <c r="E276" s="10">
        <v>4265</v>
      </c>
      <c r="F276" s="11">
        <f t="shared" si="24"/>
        <v>-115</v>
      </c>
      <c r="G276" s="12">
        <f t="shared" si="25"/>
        <v>-2.6963657678780772</v>
      </c>
      <c r="H276" s="9" t="s">
        <v>55</v>
      </c>
      <c r="I276" s="9" t="s">
        <v>261</v>
      </c>
    </row>
    <row r="277" spans="1:9" ht="28.5" x14ac:dyDescent="0.25">
      <c r="A277" s="8" t="s">
        <v>419</v>
      </c>
      <c r="B277" s="9" t="s">
        <v>456</v>
      </c>
      <c r="C277" s="9" t="s">
        <v>31</v>
      </c>
      <c r="D277" s="10">
        <v>728</v>
      </c>
      <c r="E277" s="10">
        <v>1393</v>
      </c>
      <c r="F277" s="11">
        <f t="shared" si="24"/>
        <v>-665</v>
      </c>
      <c r="G277" s="12">
        <f t="shared" si="25"/>
        <v>-47.738693467336688</v>
      </c>
      <c r="H277" s="9" t="s">
        <v>390</v>
      </c>
      <c r="I277" s="9" t="s">
        <v>261</v>
      </c>
    </row>
    <row r="278" spans="1:9" ht="28.5" x14ac:dyDescent="0.25">
      <c r="A278" s="8" t="s">
        <v>419</v>
      </c>
      <c r="B278" s="9" t="s">
        <v>457</v>
      </c>
      <c r="C278" s="9" t="s">
        <v>31</v>
      </c>
      <c r="D278" s="10">
        <v>7538</v>
      </c>
      <c r="E278" s="10">
        <v>6751</v>
      </c>
      <c r="F278" s="11">
        <f t="shared" si="24"/>
        <v>787</v>
      </c>
      <c r="G278" s="12">
        <f t="shared" si="25"/>
        <v>11.657532217449267</v>
      </c>
      <c r="H278" s="9" t="s">
        <v>55</v>
      </c>
      <c r="I278" s="9" t="s">
        <v>261</v>
      </c>
    </row>
    <row r="279" spans="1:9" ht="28.5" x14ac:dyDescent="0.25">
      <c r="A279" s="8" t="s">
        <v>419</v>
      </c>
      <c r="B279" s="9" t="s">
        <v>458</v>
      </c>
      <c r="C279" s="9" t="s">
        <v>161</v>
      </c>
      <c r="D279" s="10">
        <v>7156</v>
      </c>
      <c r="E279" s="10">
        <v>9688</v>
      </c>
      <c r="F279" s="11">
        <f t="shared" si="24"/>
        <v>-2532</v>
      </c>
      <c r="G279" s="12">
        <f t="shared" si="25"/>
        <v>-26.135425268373247</v>
      </c>
      <c r="H279" s="9" t="s">
        <v>459</v>
      </c>
      <c r="I279" s="9" t="s">
        <v>311</v>
      </c>
    </row>
    <row r="280" spans="1:9" ht="28.5" x14ac:dyDescent="0.25">
      <c r="A280" s="8" t="s">
        <v>419</v>
      </c>
      <c r="B280" s="9" t="s">
        <v>460</v>
      </c>
      <c r="C280" s="9" t="s">
        <v>35</v>
      </c>
      <c r="D280" s="10">
        <v>80560</v>
      </c>
      <c r="E280" s="10">
        <v>127340</v>
      </c>
      <c r="F280" s="11">
        <f t="shared" si="24"/>
        <v>-46780</v>
      </c>
      <c r="G280" s="12">
        <f t="shared" si="25"/>
        <v>-36.73629652897754</v>
      </c>
      <c r="H280" s="9" t="s">
        <v>55</v>
      </c>
      <c r="I280" s="9" t="s">
        <v>366</v>
      </c>
    </row>
    <row r="281" spans="1:9" ht="28.5" x14ac:dyDescent="0.25">
      <c r="A281" s="8" t="s">
        <v>419</v>
      </c>
      <c r="B281" s="9" t="s">
        <v>461</v>
      </c>
      <c r="C281" s="9" t="s">
        <v>35</v>
      </c>
      <c r="D281" s="10">
        <v>398418</v>
      </c>
      <c r="E281" s="10">
        <v>219365</v>
      </c>
      <c r="F281" s="11">
        <f t="shared" si="24"/>
        <v>179053</v>
      </c>
      <c r="G281" s="12">
        <f t="shared" si="25"/>
        <v>81.623321860825556</v>
      </c>
      <c r="H281" s="9" t="s">
        <v>368</v>
      </c>
      <c r="I281" s="9" t="s">
        <v>366</v>
      </c>
    </row>
    <row r="282" spans="1:9" ht="28.5" x14ac:dyDescent="0.25">
      <c r="A282" s="8" t="s">
        <v>419</v>
      </c>
      <c r="B282" s="9" t="s">
        <v>462</v>
      </c>
      <c r="C282" s="9" t="s">
        <v>35</v>
      </c>
      <c r="D282" s="10">
        <v>158139</v>
      </c>
      <c r="E282" s="10">
        <v>167470</v>
      </c>
      <c r="F282" s="11">
        <f t="shared" si="24"/>
        <v>-9331</v>
      </c>
      <c r="G282" s="12">
        <f t="shared" si="25"/>
        <v>-5.5717441929897893</v>
      </c>
      <c r="H282" s="9" t="s">
        <v>368</v>
      </c>
      <c r="I282" s="9" t="s">
        <v>366</v>
      </c>
    </row>
    <row r="283" spans="1:9" ht="28.5" x14ac:dyDescent="0.25">
      <c r="A283" s="8" t="s">
        <v>419</v>
      </c>
      <c r="B283" s="9" t="s">
        <v>463</v>
      </c>
      <c r="C283" s="9" t="s">
        <v>35</v>
      </c>
      <c r="D283" s="10">
        <v>412435</v>
      </c>
      <c r="E283" s="10">
        <v>458052</v>
      </c>
      <c r="F283" s="11">
        <f t="shared" si="24"/>
        <v>-45617</v>
      </c>
      <c r="G283" s="12">
        <f t="shared" si="25"/>
        <v>-9.9589129618471262</v>
      </c>
      <c r="H283" s="9" t="s">
        <v>368</v>
      </c>
      <c r="I283" s="9" t="s">
        <v>366</v>
      </c>
    </row>
    <row r="284" spans="1:9" ht="85.5" x14ac:dyDescent="0.25">
      <c r="A284" s="8" t="s">
        <v>419</v>
      </c>
      <c r="B284" s="9" t="s">
        <v>464</v>
      </c>
      <c r="C284" s="9" t="s">
        <v>123</v>
      </c>
      <c r="D284" s="10">
        <v>130</v>
      </c>
      <c r="E284" s="10">
        <v>89</v>
      </c>
      <c r="F284" s="11">
        <f t="shared" si="24"/>
        <v>41</v>
      </c>
      <c r="G284" s="12">
        <f t="shared" si="25"/>
        <v>46.067415730337082</v>
      </c>
      <c r="H284" s="9" t="s">
        <v>55</v>
      </c>
      <c r="I284" s="9" t="s">
        <v>270</v>
      </c>
    </row>
    <row r="285" spans="1:9" ht="28.5" x14ac:dyDescent="0.25">
      <c r="A285" s="8" t="s">
        <v>419</v>
      </c>
      <c r="B285" s="9" t="s">
        <v>465</v>
      </c>
      <c r="C285" s="9" t="s">
        <v>37</v>
      </c>
      <c r="D285" s="10">
        <v>15419</v>
      </c>
      <c r="E285" s="10">
        <v>15742</v>
      </c>
      <c r="F285" s="11">
        <f t="shared" si="24"/>
        <v>-323</v>
      </c>
      <c r="G285" s="12">
        <f t="shared" si="25"/>
        <v>-2.0518358531317493</v>
      </c>
      <c r="H285" s="9" t="s">
        <v>55</v>
      </c>
      <c r="I285" s="9" t="s">
        <v>255</v>
      </c>
    </row>
    <row r="286" spans="1:9" ht="28.5" x14ac:dyDescent="0.25">
      <c r="A286" s="8" t="s">
        <v>419</v>
      </c>
      <c r="B286" s="9" t="s">
        <v>466</v>
      </c>
      <c r="C286" s="9" t="s">
        <v>37</v>
      </c>
      <c r="D286" s="10">
        <v>2544</v>
      </c>
      <c r="E286" s="10">
        <v>1542</v>
      </c>
      <c r="F286" s="11">
        <f t="shared" si="24"/>
        <v>1002</v>
      </c>
      <c r="G286" s="12">
        <f t="shared" si="25"/>
        <v>64.980544747081709</v>
      </c>
      <c r="H286" s="9" t="s">
        <v>55</v>
      </c>
      <c r="I286" s="9" t="s">
        <v>255</v>
      </c>
    </row>
    <row r="287" spans="1:9" ht="28.5" x14ac:dyDescent="0.25">
      <c r="A287" s="8" t="s">
        <v>419</v>
      </c>
      <c r="B287" s="9" t="s">
        <v>467</v>
      </c>
      <c r="C287" s="9" t="s">
        <v>35</v>
      </c>
      <c r="D287" s="10">
        <v>156583</v>
      </c>
      <c r="E287" s="10">
        <v>153412</v>
      </c>
      <c r="F287" s="11">
        <f t="shared" si="24"/>
        <v>3171</v>
      </c>
      <c r="G287" s="12">
        <f t="shared" si="25"/>
        <v>2.0669830260996536</v>
      </c>
      <c r="H287" s="9" t="s">
        <v>379</v>
      </c>
      <c r="I287" s="9" t="s">
        <v>366</v>
      </c>
    </row>
    <row r="288" spans="1:9" ht="42.75" x14ac:dyDescent="0.25">
      <c r="A288" s="8" t="s">
        <v>419</v>
      </c>
      <c r="B288" s="9" t="s">
        <v>468</v>
      </c>
      <c r="C288" s="9" t="s">
        <v>469</v>
      </c>
      <c r="D288" s="10">
        <v>187467</v>
      </c>
      <c r="E288" s="10">
        <v>187129</v>
      </c>
      <c r="F288" s="11">
        <f t="shared" si="24"/>
        <v>338</v>
      </c>
      <c r="G288" s="12">
        <f t="shared" si="25"/>
        <v>0.18062406147630777</v>
      </c>
      <c r="H288" s="9" t="s">
        <v>470</v>
      </c>
      <c r="I288" s="9" t="s">
        <v>471</v>
      </c>
    </row>
    <row r="289" spans="1:9" ht="28.5" x14ac:dyDescent="0.25">
      <c r="A289" s="8" t="s">
        <v>419</v>
      </c>
      <c r="B289" s="9" t="s">
        <v>472</v>
      </c>
      <c r="C289" s="9" t="s">
        <v>99</v>
      </c>
      <c r="D289" s="10">
        <v>682488</v>
      </c>
      <c r="E289" s="10">
        <v>598537</v>
      </c>
      <c r="F289" s="11">
        <f t="shared" si="24"/>
        <v>83951</v>
      </c>
      <c r="G289" s="12">
        <f t="shared" si="25"/>
        <v>14.026033478297917</v>
      </c>
      <c r="H289" s="9" t="s">
        <v>110</v>
      </c>
      <c r="I289" s="9" t="s">
        <v>236</v>
      </c>
    </row>
    <row r="290" spans="1:9" ht="28.5" x14ac:dyDescent="0.25">
      <c r="A290" s="8" t="s">
        <v>419</v>
      </c>
      <c r="B290" s="9" t="s">
        <v>473</v>
      </c>
      <c r="C290" s="9" t="s">
        <v>395</v>
      </c>
      <c r="D290" s="10">
        <v>60000</v>
      </c>
      <c r="E290" s="10">
        <v>110000</v>
      </c>
      <c r="F290" s="11">
        <f t="shared" si="24"/>
        <v>-50000</v>
      </c>
      <c r="G290" s="12">
        <f t="shared" si="25"/>
        <v>-45.454545454545453</v>
      </c>
      <c r="H290" s="9" t="s">
        <v>404</v>
      </c>
      <c r="I290" s="9" t="s">
        <v>397</v>
      </c>
    </row>
    <row r="291" spans="1:9" ht="28.5" x14ac:dyDescent="0.25">
      <c r="A291" s="8" t="s">
        <v>419</v>
      </c>
      <c r="B291" s="9" t="s">
        <v>474</v>
      </c>
      <c r="C291" s="9" t="s">
        <v>52</v>
      </c>
      <c r="D291" s="10">
        <v>16539</v>
      </c>
      <c r="E291" s="10">
        <v>147179</v>
      </c>
      <c r="F291" s="11">
        <f t="shared" si="24"/>
        <v>-130640</v>
      </c>
      <c r="G291" s="12">
        <f t="shared" si="25"/>
        <v>-88.762663151672456</v>
      </c>
      <c r="H291" s="9" t="s">
        <v>55</v>
      </c>
      <c r="I291" s="9" t="s">
        <v>326</v>
      </c>
    </row>
    <row r="292" spans="1:9" ht="28.5" x14ac:dyDescent="0.25">
      <c r="A292" s="8" t="s">
        <v>419</v>
      </c>
      <c r="B292" s="9" t="s">
        <v>475</v>
      </c>
      <c r="C292" s="9" t="s">
        <v>14</v>
      </c>
      <c r="D292" s="10">
        <v>6199</v>
      </c>
      <c r="E292" s="10">
        <v>6453</v>
      </c>
      <c r="F292" s="11">
        <f t="shared" si="24"/>
        <v>-254</v>
      </c>
      <c r="G292" s="12">
        <f t="shared" si="25"/>
        <v>-3.9361537269487061</v>
      </c>
      <c r="H292" s="9" t="s">
        <v>55</v>
      </c>
      <c r="I292" s="9" t="s">
        <v>333</v>
      </c>
    </row>
    <row r="293" spans="1:9" ht="28.5" x14ac:dyDescent="0.25">
      <c r="A293" s="8" t="s">
        <v>419</v>
      </c>
      <c r="B293" s="9" t="s">
        <v>476</v>
      </c>
      <c r="C293" s="9" t="s">
        <v>14</v>
      </c>
      <c r="D293" s="10">
        <v>10919</v>
      </c>
      <c r="E293" s="10">
        <v>11649</v>
      </c>
      <c r="F293" s="11">
        <f t="shared" si="24"/>
        <v>-730</v>
      </c>
      <c r="G293" s="12">
        <f t="shared" si="25"/>
        <v>-6.266632328955275</v>
      </c>
      <c r="H293" s="9" t="s">
        <v>55</v>
      </c>
      <c r="I293" s="9" t="s">
        <v>333</v>
      </c>
    </row>
    <row r="294" spans="1:9" ht="28.5" x14ac:dyDescent="0.25">
      <c r="A294" s="8" t="s">
        <v>419</v>
      </c>
      <c r="B294" s="9" t="s">
        <v>477</v>
      </c>
      <c r="C294" s="9" t="s">
        <v>14</v>
      </c>
      <c r="D294" s="10">
        <v>968530</v>
      </c>
      <c r="E294" s="10">
        <v>83680</v>
      </c>
      <c r="F294" s="11">
        <f t="shared" si="24"/>
        <v>884850</v>
      </c>
      <c r="G294" s="12">
        <f t="shared" si="25"/>
        <v>1057.4211281070745</v>
      </c>
      <c r="H294" s="9" t="s">
        <v>478</v>
      </c>
      <c r="I294" s="9" t="s">
        <v>333</v>
      </c>
    </row>
    <row r="295" spans="1:9" ht="28.5" x14ac:dyDescent="0.25">
      <c r="A295" s="8" t="s">
        <v>419</v>
      </c>
      <c r="B295" s="9" t="s">
        <v>479</v>
      </c>
      <c r="C295" s="9" t="s">
        <v>99</v>
      </c>
      <c r="D295" s="10">
        <v>10831</v>
      </c>
      <c r="E295" s="10">
        <v>11121</v>
      </c>
      <c r="F295" s="11">
        <f t="shared" si="24"/>
        <v>-290</v>
      </c>
      <c r="G295" s="12">
        <f t="shared" si="25"/>
        <v>-2.6076791655426668</v>
      </c>
      <c r="H295" s="9" t="s">
        <v>55</v>
      </c>
      <c r="I295" s="9" t="s">
        <v>236</v>
      </c>
    </row>
    <row r="296" spans="1:9" ht="28.5" x14ac:dyDescent="0.25">
      <c r="A296" s="8" t="s">
        <v>419</v>
      </c>
      <c r="B296" s="9" t="s">
        <v>480</v>
      </c>
      <c r="C296" s="9" t="s">
        <v>99</v>
      </c>
      <c r="D296" s="10">
        <v>12663</v>
      </c>
      <c r="E296" s="10">
        <v>12906</v>
      </c>
      <c r="F296" s="11">
        <f t="shared" si="24"/>
        <v>-243</v>
      </c>
      <c r="G296" s="12">
        <f t="shared" si="25"/>
        <v>-1.882845188284519</v>
      </c>
      <c r="H296" s="9" t="s">
        <v>55</v>
      </c>
      <c r="I296" s="9" t="s">
        <v>236</v>
      </c>
    </row>
    <row r="297" spans="1:9" ht="28.5" x14ac:dyDescent="0.25">
      <c r="A297" s="8" t="s">
        <v>419</v>
      </c>
      <c r="B297" s="9" t="s">
        <v>481</v>
      </c>
      <c r="C297" s="9" t="s">
        <v>242</v>
      </c>
      <c r="D297" s="10">
        <v>37126</v>
      </c>
      <c r="E297" s="10">
        <v>34936</v>
      </c>
      <c r="F297" s="11">
        <f t="shared" si="24"/>
        <v>2190</v>
      </c>
      <c r="G297" s="12">
        <f t="shared" si="25"/>
        <v>6.2686054499656514</v>
      </c>
      <c r="H297" s="9" t="s">
        <v>55</v>
      </c>
      <c r="I297" s="9" t="s">
        <v>244</v>
      </c>
    </row>
    <row r="298" spans="1:9" ht="28.5" x14ac:dyDescent="0.25">
      <c r="A298" s="8" t="s">
        <v>419</v>
      </c>
      <c r="B298" s="9" t="s">
        <v>482</v>
      </c>
      <c r="C298" s="9" t="s">
        <v>242</v>
      </c>
      <c r="D298" s="10">
        <v>33386</v>
      </c>
      <c r="E298" s="10">
        <v>28389</v>
      </c>
      <c r="F298" s="11">
        <f t="shared" si="24"/>
        <v>4997</v>
      </c>
      <c r="G298" s="12">
        <f t="shared" si="25"/>
        <v>17.601888055232664</v>
      </c>
      <c r="H298" s="9" t="s">
        <v>55</v>
      </c>
      <c r="I298" s="9" t="s">
        <v>244</v>
      </c>
    </row>
    <row r="299" spans="1:9" ht="28.5" x14ac:dyDescent="0.25">
      <c r="A299" s="8" t="s">
        <v>419</v>
      </c>
      <c r="B299" s="9" t="s">
        <v>483</v>
      </c>
      <c r="C299" s="9" t="s">
        <v>242</v>
      </c>
      <c r="D299" s="10">
        <v>42157</v>
      </c>
      <c r="E299" s="10">
        <v>30492</v>
      </c>
      <c r="F299" s="11">
        <f t="shared" si="24"/>
        <v>11665</v>
      </c>
      <c r="G299" s="12">
        <f t="shared" si="25"/>
        <v>38.255935983208708</v>
      </c>
      <c r="H299" s="9" t="s">
        <v>484</v>
      </c>
      <c r="I299" s="9" t="s">
        <v>244</v>
      </c>
    </row>
    <row r="300" spans="1:9" ht="28.5" x14ac:dyDescent="0.25">
      <c r="A300" s="8" t="s">
        <v>419</v>
      </c>
      <c r="B300" s="9" t="s">
        <v>485</v>
      </c>
      <c r="C300" s="9" t="s">
        <v>242</v>
      </c>
      <c r="D300" s="10">
        <v>175125</v>
      </c>
      <c r="E300" s="10">
        <v>175681</v>
      </c>
      <c r="F300" s="11">
        <f t="shared" si="24"/>
        <v>-556</v>
      </c>
      <c r="G300" s="12">
        <f t="shared" si="25"/>
        <v>-0.31648271583153559</v>
      </c>
      <c r="H300" s="9" t="s">
        <v>243</v>
      </c>
      <c r="I300" s="9" t="s">
        <v>244</v>
      </c>
    </row>
    <row r="301" spans="1:9" ht="28.5" x14ac:dyDescent="0.25">
      <c r="A301" s="8" t="s">
        <v>419</v>
      </c>
      <c r="B301" s="9" t="s">
        <v>486</v>
      </c>
      <c r="C301" s="9" t="s">
        <v>242</v>
      </c>
      <c r="D301" s="10">
        <v>247598</v>
      </c>
      <c r="E301" s="10">
        <v>225838</v>
      </c>
      <c r="F301" s="11">
        <f t="shared" si="24"/>
        <v>21760</v>
      </c>
      <c r="G301" s="12">
        <f t="shared" si="25"/>
        <v>9.6352252499579354</v>
      </c>
      <c r="H301" s="9" t="s">
        <v>243</v>
      </c>
      <c r="I301" s="9" t="s">
        <v>244</v>
      </c>
    </row>
    <row r="302" spans="1:9" ht="28.5" x14ac:dyDescent="0.25">
      <c r="A302" s="8" t="s">
        <v>419</v>
      </c>
      <c r="B302" s="9" t="s">
        <v>487</v>
      </c>
      <c r="C302" s="9" t="s">
        <v>149</v>
      </c>
      <c r="D302" s="10">
        <v>58717</v>
      </c>
      <c r="E302" s="10">
        <v>62731</v>
      </c>
      <c r="F302" s="11">
        <f t="shared" si="24"/>
        <v>-4014</v>
      </c>
      <c r="G302" s="12">
        <f t="shared" si="25"/>
        <v>-6.3987502191898749</v>
      </c>
      <c r="H302" s="9" t="s">
        <v>55</v>
      </c>
      <c r="I302" s="9" t="s">
        <v>295</v>
      </c>
    </row>
    <row r="303" spans="1:9" ht="28.5" x14ac:dyDescent="0.25">
      <c r="A303" s="8" t="s">
        <v>419</v>
      </c>
      <c r="B303" s="9" t="s">
        <v>488</v>
      </c>
      <c r="C303" s="9" t="s">
        <v>149</v>
      </c>
      <c r="D303" s="10">
        <v>31315</v>
      </c>
      <c r="E303" s="10">
        <v>29187</v>
      </c>
      <c r="F303" s="11">
        <f t="shared" si="24"/>
        <v>2128</v>
      </c>
      <c r="G303" s="12">
        <f t="shared" si="25"/>
        <v>7.2909171891595568</v>
      </c>
      <c r="H303" s="9" t="s">
        <v>55</v>
      </c>
      <c r="I303" s="9" t="s">
        <v>295</v>
      </c>
    </row>
    <row r="304" spans="1:9" ht="28.5" x14ac:dyDescent="0.25">
      <c r="A304" s="8" t="s">
        <v>419</v>
      </c>
      <c r="B304" s="9" t="s">
        <v>489</v>
      </c>
      <c r="C304" s="9" t="s">
        <v>45</v>
      </c>
      <c r="D304" s="10">
        <v>0</v>
      </c>
      <c r="E304" s="10">
        <v>0</v>
      </c>
      <c r="F304" s="11">
        <f t="shared" si="24"/>
        <v>0</v>
      </c>
      <c r="G304" s="12" t="str">
        <f t="shared" si="25"/>
        <v>-</v>
      </c>
      <c r="H304" s="9" t="s">
        <v>55</v>
      </c>
      <c r="I304" s="9" t="s">
        <v>301</v>
      </c>
    </row>
    <row r="305" spans="1:9" ht="28.5" x14ac:dyDescent="0.25">
      <c r="A305" s="8" t="s">
        <v>419</v>
      </c>
      <c r="B305" s="9" t="s">
        <v>490</v>
      </c>
      <c r="C305" s="9" t="s">
        <v>45</v>
      </c>
      <c r="D305" s="10">
        <v>15236</v>
      </c>
      <c r="E305" s="10">
        <v>11582</v>
      </c>
      <c r="F305" s="11">
        <f t="shared" si="24"/>
        <v>3654</v>
      </c>
      <c r="G305" s="12">
        <f t="shared" si="25"/>
        <v>31.548955275427389</v>
      </c>
      <c r="H305" s="9" t="s">
        <v>55</v>
      </c>
      <c r="I305" s="9" t="s">
        <v>301</v>
      </c>
    </row>
    <row r="306" spans="1:9" ht="42.75" x14ac:dyDescent="0.25">
      <c r="A306" s="8" t="s">
        <v>419</v>
      </c>
      <c r="B306" s="9" t="s">
        <v>491</v>
      </c>
      <c r="C306" s="9" t="s">
        <v>31</v>
      </c>
      <c r="D306" s="10">
        <v>77420</v>
      </c>
      <c r="E306" s="10">
        <v>80830</v>
      </c>
      <c r="F306" s="11">
        <f t="shared" si="24"/>
        <v>-3410</v>
      </c>
      <c r="G306" s="12">
        <f t="shared" si="25"/>
        <v>-4.218730669305951</v>
      </c>
      <c r="H306" s="9" t="s">
        <v>55</v>
      </c>
      <c r="I306" s="9" t="s">
        <v>261</v>
      </c>
    </row>
    <row r="307" spans="1:9" ht="28.5" x14ac:dyDescent="0.25">
      <c r="A307" s="8" t="s">
        <v>419</v>
      </c>
      <c r="B307" s="9" t="s">
        <v>492</v>
      </c>
      <c r="C307" s="9" t="s">
        <v>31</v>
      </c>
      <c r="D307" s="10">
        <v>2640</v>
      </c>
      <c r="E307" s="10">
        <v>3709</v>
      </c>
      <c r="F307" s="11">
        <f t="shared" si="24"/>
        <v>-1069</v>
      </c>
      <c r="G307" s="12">
        <f t="shared" si="25"/>
        <v>-28.821784847667836</v>
      </c>
      <c r="H307" s="9" t="s">
        <v>55</v>
      </c>
      <c r="I307" s="9" t="s">
        <v>261</v>
      </c>
    </row>
    <row r="308" spans="1:9" ht="28.5" x14ac:dyDescent="0.25">
      <c r="A308" s="8" t="s">
        <v>419</v>
      </c>
      <c r="B308" s="9" t="s">
        <v>493</v>
      </c>
      <c r="C308" s="9" t="s">
        <v>31</v>
      </c>
      <c r="D308" s="10">
        <v>4689</v>
      </c>
      <c r="E308" s="10">
        <v>4393</v>
      </c>
      <c r="F308" s="11">
        <f t="shared" si="24"/>
        <v>296</v>
      </c>
      <c r="G308" s="12">
        <f t="shared" si="25"/>
        <v>6.7379922604142957</v>
      </c>
      <c r="H308" s="9" t="s">
        <v>55</v>
      </c>
      <c r="I308" s="9" t="s">
        <v>176</v>
      </c>
    </row>
    <row r="309" spans="1:9" ht="28.5" x14ac:dyDescent="0.25">
      <c r="A309" s="8" t="s">
        <v>419</v>
      </c>
      <c r="B309" s="9" t="s">
        <v>494</v>
      </c>
      <c r="C309" s="9" t="s">
        <v>395</v>
      </c>
      <c r="D309" s="10">
        <v>71322</v>
      </c>
      <c r="E309" s="10">
        <v>61053</v>
      </c>
      <c r="F309" s="11">
        <f t="shared" si="24"/>
        <v>10269</v>
      </c>
      <c r="G309" s="12">
        <f t="shared" si="25"/>
        <v>16.819812294236154</v>
      </c>
      <c r="H309" s="9" t="s">
        <v>55</v>
      </c>
      <c r="I309" s="9" t="s">
        <v>397</v>
      </c>
    </row>
    <row r="310" spans="1:9" ht="28.5" x14ac:dyDescent="0.25">
      <c r="A310" s="8" t="s">
        <v>419</v>
      </c>
      <c r="B310" s="9" t="s">
        <v>495</v>
      </c>
      <c r="C310" s="9" t="s">
        <v>161</v>
      </c>
      <c r="D310" s="10">
        <v>29765</v>
      </c>
      <c r="E310" s="10">
        <v>36151</v>
      </c>
      <c r="F310" s="11">
        <f t="shared" si="24"/>
        <v>-6386</v>
      </c>
      <c r="G310" s="12">
        <f t="shared" si="25"/>
        <v>-17.664794888108212</v>
      </c>
      <c r="H310" s="9" t="s">
        <v>55</v>
      </c>
      <c r="I310" s="9" t="s">
        <v>311</v>
      </c>
    </row>
    <row r="311" spans="1:9" ht="28.5" x14ac:dyDescent="0.25">
      <c r="A311" s="8" t="s">
        <v>419</v>
      </c>
      <c r="B311" s="9" t="s">
        <v>496</v>
      </c>
      <c r="C311" s="9" t="s">
        <v>52</v>
      </c>
      <c r="D311" s="10">
        <v>632</v>
      </c>
      <c r="E311" s="10">
        <v>776</v>
      </c>
      <c r="F311" s="11">
        <f t="shared" si="24"/>
        <v>-144</v>
      </c>
      <c r="G311" s="12">
        <f t="shared" si="25"/>
        <v>-18.556701030927837</v>
      </c>
      <c r="H311" s="9" t="s">
        <v>55</v>
      </c>
      <c r="I311" s="9" t="s">
        <v>326</v>
      </c>
    </row>
    <row r="312" spans="1:9" ht="28.5" x14ac:dyDescent="0.25">
      <c r="A312" s="8" t="s">
        <v>419</v>
      </c>
      <c r="B312" s="9" t="s">
        <v>497</v>
      </c>
      <c r="C312" s="9" t="s">
        <v>52</v>
      </c>
      <c r="D312" s="10">
        <v>350</v>
      </c>
      <c r="E312" s="10">
        <v>201</v>
      </c>
      <c r="F312" s="11">
        <f t="shared" si="24"/>
        <v>149</v>
      </c>
      <c r="G312" s="12">
        <f t="shared" si="25"/>
        <v>74.129353233830841</v>
      </c>
      <c r="H312" s="9" t="s">
        <v>55</v>
      </c>
      <c r="I312" s="9" t="s">
        <v>326</v>
      </c>
    </row>
    <row r="313" spans="1:9" ht="28.5" x14ac:dyDescent="0.25">
      <c r="A313" s="8" t="s">
        <v>419</v>
      </c>
      <c r="B313" s="9" t="s">
        <v>498</v>
      </c>
      <c r="C313" s="9" t="s">
        <v>52</v>
      </c>
      <c r="D313" s="10">
        <v>4970</v>
      </c>
      <c r="E313" s="10">
        <v>6328</v>
      </c>
      <c r="F313" s="11">
        <f t="shared" si="24"/>
        <v>-1358</v>
      </c>
      <c r="G313" s="12">
        <f t="shared" si="25"/>
        <v>-21.460176991150444</v>
      </c>
      <c r="H313" s="9" t="s">
        <v>55</v>
      </c>
      <c r="I313" s="9" t="s">
        <v>326</v>
      </c>
    </row>
    <row r="314" spans="1:9" ht="28.5" x14ac:dyDescent="0.25">
      <c r="A314" s="8" t="s">
        <v>419</v>
      </c>
      <c r="B314" s="9" t="s">
        <v>499</v>
      </c>
      <c r="C314" s="9" t="s">
        <v>31</v>
      </c>
      <c r="D314" s="10">
        <v>21256</v>
      </c>
      <c r="E314" s="10">
        <v>25944</v>
      </c>
      <c r="F314" s="11">
        <f t="shared" si="24"/>
        <v>-4688</v>
      </c>
      <c r="G314" s="12">
        <f t="shared" si="25"/>
        <v>-18.069688559975329</v>
      </c>
      <c r="H314" s="9" t="s">
        <v>55</v>
      </c>
      <c r="I314" s="9" t="s">
        <v>261</v>
      </c>
    </row>
    <row r="315" spans="1:9" ht="28.5" x14ac:dyDescent="0.25">
      <c r="A315" s="8" t="s">
        <v>419</v>
      </c>
      <c r="B315" s="9" t="s">
        <v>500</v>
      </c>
      <c r="C315" s="9" t="s">
        <v>154</v>
      </c>
      <c r="D315" s="10">
        <v>241287</v>
      </c>
      <c r="E315" s="10">
        <v>158798</v>
      </c>
      <c r="F315" s="11">
        <f t="shared" si="24"/>
        <v>82489</v>
      </c>
      <c r="G315" s="12">
        <f t="shared" si="25"/>
        <v>51.945868335873243</v>
      </c>
      <c r="H315" s="9" t="s">
        <v>124</v>
      </c>
      <c r="I315" s="9" t="s">
        <v>258</v>
      </c>
    </row>
    <row r="316" spans="1:9" ht="28.5" x14ac:dyDescent="0.25">
      <c r="A316" s="8" t="s">
        <v>419</v>
      </c>
      <c r="B316" s="9" t="s">
        <v>501</v>
      </c>
      <c r="C316" s="9" t="s">
        <v>14</v>
      </c>
      <c r="D316" s="10">
        <v>34578</v>
      </c>
      <c r="E316" s="10">
        <v>29162</v>
      </c>
      <c r="F316" s="11">
        <f t="shared" si="24"/>
        <v>5416</v>
      </c>
      <c r="G316" s="12">
        <f t="shared" si="25"/>
        <v>18.572114395446128</v>
      </c>
      <c r="H316" s="9" t="s">
        <v>110</v>
      </c>
      <c r="I316" s="9" t="s">
        <v>333</v>
      </c>
    </row>
    <row r="317" spans="1:9" ht="28.5" x14ac:dyDescent="0.25">
      <c r="A317" s="8" t="s">
        <v>419</v>
      </c>
      <c r="B317" s="9" t="s">
        <v>502</v>
      </c>
      <c r="C317" s="9" t="s">
        <v>99</v>
      </c>
      <c r="D317" s="10">
        <v>59166</v>
      </c>
      <c r="E317" s="10">
        <v>40149</v>
      </c>
      <c r="F317" s="11">
        <f t="shared" si="24"/>
        <v>19017</v>
      </c>
      <c r="G317" s="12">
        <f t="shared" si="25"/>
        <v>47.366061421206005</v>
      </c>
      <c r="H317" s="9" t="s">
        <v>55</v>
      </c>
      <c r="I317" s="9" t="s">
        <v>236</v>
      </c>
    </row>
    <row r="318" spans="1:9" ht="28.5" x14ac:dyDescent="0.25">
      <c r="A318" s="8" t="s">
        <v>419</v>
      </c>
      <c r="B318" s="9" t="s">
        <v>503</v>
      </c>
      <c r="C318" s="9" t="s">
        <v>99</v>
      </c>
      <c r="D318" s="10">
        <v>6387</v>
      </c>
      <c r="E318" s="10">
        <v>5269</v>
      </c>
      <c r="F318" s="11">
        <f t="shared" si="24"/>
        <v>1118</v>
      </c>
      <c r="G318" s="12">
        <f t="shared" si="25"/>
        <v>21.218447523249193</v>
      </c>
      <c r="H318" s="9" t="s">
        <v>55</v>
      </c>
      <c r="I318" s="9" t="s">
        <v>236</v>
      </c>
    </row>
    <row r="319" spans="1:9" ht="42.75" x14ac:dyDescent="0.25">
      <c r="A319" s="8" t="s">
        <v>419</v>
      </c>
      <c r="B319" s="9" t="s">
        <v>504</v>
      </c>
      <c r="C319" s="9" t="s">
        <v>99</v>
      </c>
      <c r="D319" s="10">
        <v>18126</v>
      </c>
      <c r="E319" s="10">
        <v>12339</v>
      </c>
      <c r="F319" s="11">
        <f t="shared" si="24"/>
        <v>5787</v>
      </c>
      <c r="G319" s="12">
        <f t="shared" si="25"/>
        <v>46.900072939460244</v>
      </c>
      <c r="H319" s="9" t="s">
        <v>55</v>
      </c>
      <c r="I319" s="9" t="s">
        <v>236</v>
      </c>
    </row>
    <row r="320" spans="1:9" ht="28.5" x14ac:dyDescent="0.25">
      <c r="A320" s="8" t="s">
        <v>419</v>
      </c>
      <c r="B320" s="9" t="s">
        <v>505</v>
      </c>
      <c r="C320" s="9" t="s">
        <v>149</v>
      </c>
      <c r="D320" s="10">
        <v>88722</v>
      </c>
      <c r="E320" s="10">
        <v>69930</v>
      </c>
      <c r="F320" s="11">
        <f t="shared" si="24"/>
        <v>18792</v>
      </c>
      <c r="G320" s="12">
        <f t="shared" si="25"/>
        <v>26.872586872586872</v>
      </c>
      <c r="H320" s="9" t="s">
        <v>254</v>
      </c>
      <c r="I320" s="9" t="s">
        <v>295</v>
      </c>
    </row>
    <row r="321" spans="1:9" ht="28.5" x14ac:dyDescent="0.25">
      <c r="A321" s="8" t="s">
        <v>419</v>
      </c>
      <c r="B321" s="9" t="s">
        <v>506</v>
      </c>
      <c r="C321" s="9" t="s">
        <v>157</v>
      </c>
      <c r="D321" s="10">
        <v>2513</v>
      </c>
      <c r="E321" s="10">
        <v>2332</v>
      </c>
      <c r="F321" s="11">
        <f t="shared" si="24"/>
        <v>181</v>
      </c>
      <c r="G321" s="12">
        <f t="shared" si="25"/>
        <v>7.7615780445969129</v>
      </c>
      <c r="H321" s="9" t="s">
        <v>249</v>
      </c>
      <c r="I321" s="9" t="s">
        <v>411</v>
      </c>
    </row>
    <row r="322" spans="1:9" ht="28.5" x14ac:dyDescent="0.25">
      <c r="A322" s="8" t="s">
        <v>419</v>
      </c>
      <c r="B322" s="9" t="s">
        <v>507</v>
      </c>
      <c r="C322" s="9" t="s">
        <v>14</v>
      </c>
      <c r="D322" s="10">
        <v>137054</v>
      </c>
      <c r="E322" s="10">
        <v>122575</v>
      </c>
      <c r="F322" s="11">
        <f t="shared" si="24"/>
        <v>14479</v>
      </c>
      <c r="G322" s="12">
        <f t="shared" si="25"/>
        <v>11.812359779726698</v>
      </c>
      <c r="H322" s="9" t="s">
        <v>390</v>
      </c>
      <c r="I322" s="9" t="s">
        <v>333</v>
      </c>
    </row>
    <row r="323" spans="1:9" ht="28.5" x14ac:dyDescent="0.25">
      <c r="A323" s="8" t="s">
        <v>419</v>
      </c>
      <c r="B323" s="9" t="s">
        <v>508</v>
      </c>
      <c r="C323" s="9" t="s">
        <v>14</v>
      </c>
      <c r="D323" s="10">
        <v>157257</v>
      </c>
      <c r="E323" s="10">
        <v>148880</v>
      </c>
      <c r="F323" s="11">
        <f t="shared" si="24"/>
        <v>8377</v>
      </c>
      <c r="G323" s="12">
        <f t="shared" si="25"/>
        <v>5.6266792047286405</v>
      </c>
      <c r="H323" s="9" t="s">
        <v>509</v>
      </c>
      <c r="I323" s="9" t="s">
        <v>333</v>
      </c>
    </row>
    <row r="324" spans="1:9" ht="28.5" x14ac:dyDescent="0.25">
      <c r="A324" s="8" t="s">
        <v>419</v>
      </c>
      <c r="B324" s="9" t="s">
        <v>510</v>
      </c>
      <c r="C324" s="9" t="s">
        <v>115</v>
      </c>
      <c r="D324" s="10">
        <v>0</v>
      </c>
      <c r="E324" s="10">
        <v>0</v>
      </c>
      <c r="F324" s="11">
        <f t="shared" si="24"/>
        <v>0</v>
      </c>
      <c r="G324" s="12" t="str">
        <f t="shared" si="25"/>
        <v>-</v>
      </c>
      <c r="H324" s="9" t="s">
        <v>511</v>
      </c>
      <c r="I324" s="9" t="s">
        <v>358</v>
      </c>
    </row>
    <row r="325" spans="1:9" ht="28.5" x14ac:dyDescent="0.25">
      <c r="A325" s="8" t="s">
        <v>419</v>
      </c>
      <c r="B325" s="9" t="s">
        <v>512</v>
      </c>
      <c r="C325" s="9" t="s">
        <v>14</v>
      </c>
      <c r="D325" s="10">
        <v>332828</v>
      </c>
      <c r="E325" s="10">
        <v>189100</v>
      </c>
      <c r="F325" s="11">
        <f t="shared" si="24"/>
        <v>143728</v>
      </c>
      <c r="G325" s="12">
        <f t="shared" si="25"/>
        <v>76.006345848757277</v>
      </c>
      <c r="H325" s="9" t="s">
        <v>513</v>
      </c>
      <c r="I325" s="9" t="s">
        <v>333</v>
      </c>
    </row>
    <row r="326" spans="1:9" ht="28.5" x14ac:dyDescent="0.25">
      <c r="A326" s="8" t="s">
        <v>419</v>
      </c>
      <c r="B326" s="9" t="s">
        <v>514</v>
      </c>
      <c r="C326" s="9" t="s">
        <v>14</v>
      </c>
      <c r="D326" s="10">
        <v>721385</v>
      </c>
      <c r="E326" s="10">
        <v>648929</v>
      </c>
      <c r="F326" s="11">
        <f t="shared" si="24"/>
        <v>72456</v>
      </c>
      <c r="G326" s="12">
        <f t="shared" si="25"/>
        <v>11.165474189009892</v>
      </c>
      <c r="H326" s="9" t="s">
        <v>515</v>
      </c>
      <c r="I326" s="9" t="s">
        <v>333</v>
      </c>
    </row>
    <row r="327" spans="1:9" ht="28.5" x14ac:dyDescent="0.25">
      <c r="A327" s="8" t="s">
        <v>419</v>
      </c>
      <c r="B327" s="9" t="s">
        <v>516</v>
      </c>
      <c r="C327" s="9" t="s">
        <v>99</v>
      </c>
      <c r="D327" s="10">
        <v>53769</v>
      </c>
      <c r="E327" s="10">
        <v>34036</v>
      </c>
      <c r="F327" s="11">
        <f t="shared" ref="F327:F389" si="26">D327-E327</f>
        <v>19733</v>
      </c>
      <c r="G327" s="12">
        <f t="shared" ref="G327:G389" si="27">IF(E327&lt;&gt;0,(D327-E327)/E327*100,"-")</f>
        <v>57.976848043248332</v>
      </c>
      <c r="H327" s="9" t="s">
        <v>517</v>
      </c>
      <c r="I327" s="9" t="s">
        <v>236</v>
      </c>
    </row>
    <row r="328" spans="1:9" ht="71.25" x14ac:dyDescent="0.25">
      <c r="A328" s="8" t="s">
        <v>419</v>
      </c>
      <c r="B328" s="9" t="s">
        <v>518</v>
      </c>
      <c r="C328" s="9" t="s">
        <v>99</v>
      </c>
      <c r="D328" s="10">
        <v>90638</v>
      </c>
      <c r="E328" s="10">
        <v>86724</v>
      </c>
      <c r="F328" s="11">
        <f t="shared" si="26"/>
        <v>3914</v>
      </c>
      <c r="G328" s="12">
        <f t="shared" si="27"/>
        <v>4.5131682117983489</v>
      </c>
      <c r="H328" s="9" t="s">
        <v>519</v>
      </c>
      <c r="I328" s="9" t="s">
        <v>236</v>
      </c>
    </row>
    <row r="329" spans="1:9" ht="28.5" x14ac:dyDescent="0.25">
      <c r="A329" s="8" t="s">
        <v>419</v>
      </c>
      <c r="B329" s="9" t="s">
        <v>520</v>
      </c>
      <c r="C329" s="9" t="s">
        <v>99</v>
      </c>
      <c r="D329" s="10">
        <v>254700</v>
      </c>
      <c r="E329" s="10">
        <v>302400</v>
      </c>
      <c r="F329" s="11">
        <f t="shared" si="26"/>
        <v>-47700</v>
      </c>
      <c r="G329" s="12">
        <f t="shared" si="27"/>
        <v>-15.773809523809524</v>
      </c>
      <c r="H329" s="9" t="s">
        <v>521</v>
      </c>
      <c r="I329" s="9" t="s">
        <v>236</v>
      </c>
    </row>
    <row r="330" spans="1:9" ht="28.5" x14ac:dyDescent="0.25">
      <c r="A330" s="8" t="s">
        <v>419</v>
      </c>
      <c r="B330" s="9" t="s">
        <v>522</v>
      </c>
      <c r="C330" s="9" t="s">
        <v>99</v>
      </c>
      <c r="D330" s="10">
        <v>351900</v>
      </c>
      <c r="E330" s="10">
        <v>399680</v>
      </c>
      <c r="F330" s="11">
        <f t="shared" si="26"/>
        <v>-47780</v>
      </c>
      <c r="G330" s="12">
        <f t="shared" si="27"/>
        <v>-11.954563650920736</v>
      </c>
      <c r="H330" s="9" t="s">
        <v>521</v>
      </c>
      <c r="I330" s="9" t="s">
        <v>236</v>
      </c>
    </row>
    <row r="331" spans="1:9" ht="28.5" x14ac:dyDescent="0.25">
      <c r="A331" s="8" t="s">
        <v>419</v>
      </c>
      <c r="B331" s="9" t="s">
        <v>523</v>
      </c>
      <c r="C331" s="9" t="s">
        <v>242</v>
      </c>
      <c r="D331" s="10">
        <v>176107</v>
      </c>
      <c r="E331" s="10">
        <v>177718</v>
      </c>
      <c r="F331" s="11">
        <f t="shared" si="26"/>
        <v>-1611</v>
      </c>
      <c r="G331" s="12">
        <f t="shared" si="27"/>
        <v>-0.90649230803857805</v>
      </c>
      <c r="H331" s="9" t="s">
        <v>243</v>
      </c>
      <c r="I331" s="9" t="s">
        <v>244</v>
      </c>
    </row>
    <row r="332" spans="1:9" ht="28.5" x14ac:dyDescent="0.25">
      <c r="A332" s="8" t="s">
        <v>419</v>
      </c>
      <c r="B332" s="9" t="s">
        <v>524</v>
      </c>
      <c r="C332" s="9" t="s">
        <v>45</v>
      </c>
      <c r="D332" s="10">
        <v>71066</v>
      </c>
      <c r="E332" s="10">
        <v>11216</v>
      </c>
      <c r="F332" s="11">
        <f t="shared" si="26"/>
        <v>59850</v>
      </c>
      <c r="G332" s="12">
        <f t="shared" si="27"/>
        <v>533.61269614835953</v>
      </c>
      <c r="H332" s="9" t="s">
        <v>525</v>
      </c>
      <c r="I332" s="9" t="s">
        <v>301</v>
      </c>
    </row>
    <row r="333" spans="1:9" ht="28.5" x14ac:dyDescent="0.25">
      <c r="A333" s="8" t="s">
        <v>419</v>
      </c>
      <c r="B333" s="9" t="s">
        <v>526</v>
      </c>
      <c r="C333" s="9" t="s">
        <v>45</v>
      </c>
      <c r="D333" s="10">
        <v>2772</v>
      </c>
      <c r="E333" s="10">
        <v>2753</v>
      </c>
      <c r="F333" s="11">
        <f t="shared" si="26"/>
        <v>19</v>
      </c>
      <c r="G333" s="12">
        <f t="shared" si="27"/>
        <v>0.69015619324373412</v>
      </c>
      <c r="H333" s="9" t="s">
        <v>527</v>
      </c>
      <c r="I333" s="9" t="s">
        <v>301</v>
      </c>
    </row>
    <row r="334" spans="1:9" ht="28.5" x14ac:dyDescent="0.25">
      <c r="A334" s="8" t="s">
        <v>419</v>
      </c>
      <c r="B334" s="9" t="s">
        <v>528</v>
      </c>
      <c r="C334" s="9" t="s">
        <v>45</v>
      </c>
      <c r="D334" s="10">
        <v>3260</v>
      </c>
      <c r="E334" s="10">
        <v>0</v>
      </c>
      <c r="F334" s="11">
        <f t="shared" si="26"/>
        <v>3260</v>
      </c>
      <c r="G334" s="12" t="str">
        <f t="shared" si="27"/>
        <v>-</v>
      </c>
      <c r="H334" s="9" t="s">
        <v>55</v>
      </c>
      <c r="I334" s="9" t="s">
        <v>301</v>
      </c>
    </row>
    <row r="335" spans="1:9" ht="28.5" x14ac:dyDescent="0.25">
      <c r="A335" s="8" t="s">
        <v>419</v>
      </c>
      <c r="B335" s="9" t="s">
        <v>529</v>
      </c>
      <c r="C335" s="9" t="s">
        <v>157</v>
      </c>
      <c r="D335" s="10">
        <v>765691</v>
      </c>
      <c r="E335" s="10">
        <v>88300</v>
      </c>
      <c r="F335" s="11">
        <f t="shared" si="26"/>
        <v>677391</v>
      </c>
      <c r="G335" s="12">
        <f t="shared" si="27"/>
        <v>767.14722536806346</v>
      </c>
      <c r="H335" s="9" t="s">
        <v>124</v>
      </c>
      <c r="I335" s="9" t="s">
        <v>411</v>
      </c>
    </row>
    <row r="336" spans="1:9" ht="28.5" x14ac:dyDescent="0.25">
      <c r="A336" s="8" t="s">
        <v>419</v>
      </c>
      <c r="B336" s="9" t="s">
        <v>530</v>
      </c>
      <c r="C336" s="9" t="s">
        <v>157</v>
      </c>
      <c r="D336" s="10">
        <v>22691</v>
      </c>
      <c r="E336" s="10">
        <v>25496</v>
      </c>
      <c r="F336" s="11">
        <f t="shared" si="26"/>
        <v>-2805</v>
      </c>
      <c r="G336" s="12">
        <f t="shared" si="27"/>
        <v>-11.001725760903671</v>
      </c>
      <c r="H336" s="9" t="s">
        <v>531</v>
      </c>
      <c r="I336" s="9" t="s">
        <v>411</v>
      </c>
    </row>
    <row r="337" spans="1:9" ht="28.5" x14ac:dyDescent="0.25">
      <c r="A337" s="8" t="s">
        <v>419</v>
      </c>
      <c r="B337" s="9" t="s">
        <v>532</v>
      </c>
      <c r="C337" s="9" t="s">
        <v>157</v>
      </c>
      <c r="D337" s="10">
        <v>29283</v>
      </c>
      <c r="E337" s="10">
        <v>35425</v>
      </c>
      <c r="F337" s="11">
        <f t="shared" si="26"/>
        <v>-6142</v>
      </c>
      <c r="G337" s="12">
        <f t="shared" si="27"/>
        <v>-17.338038108680308</v>
      </c>
      <c r="H337" s="9" t="s">
        <v>533</v>
      </c>
      <c r="I337" s="9" t="s">
        <v>411</v>
      </c>
    </row>
    <row r="338" spans="1:9" ht="28.5" x14ac:dyDescent="0.25">
      <c r="A338" s="8" t="s">
        <v>419</v>
      </c>
      <c r="B338" s="9" t="s">
        <v>534</v>
      </c>
      <c r="C338" s="9" t="s">
        <v>157</v>
      </c>
      <c r="D338" s="10">
        <v>90901</v>
      </c>
      <c r="E338" s="10">
        <v>31535</v>
      </c>
      <c r="F338" s="11">
        <f t="shared" si="26"/>
        <v>59366</v>
      </c>
      <c r="G338" s="12">
        <f t="shared" si="27"/>
        <v>188.25432059616298</v>
      </c>
      <c r="H338" s="9" t="s">
        <v>535</v>
      </c>
      <c r="I338" s="9" t="s">
        <v>411</v>
      </c>
    </row>
    <row r="339" spans="1:9" ht="28.5" x14ac:dyDescent="0.25">
      <c r="A339" s="8" t="s">
        <v>419</v>
      </c>
      <c r="B339" s="9" t="s">
        <v>536</v>
      </c>
      <c r="C339" s="9" t="s">
        <v>149</v>
      </c>
      <c r="D339" s="10">
        <v>114462</v>
      </c>
      <c r="E339" s="10">
        <v>112809</v>
      </c>
      <c r="F339" s="11">
        <f t="shared" si="26"/>
        <v>1653</v>
      </c>
      <c r="G339" s="12">
        <f t="shared" si="27"/>
        <v>1.4653086189931654</v>
      </c>
      <c r="H339" s="9" t="s">
        <v>537</v>
      </c>
      <c r="I339" s="9" t="s">
        <v>295</v>
      </c>
    </row>
    <row r="340" spans="1:9" ht="28.5" x14ac:dyDescent="0.25">
      <c r="A340" s="8" t="s">
        <v>419</v>
      </c>
      <c r="B340" s="9" t="s">
        <v>538</v>
      </c>
      <c r="C340" s="9" t="s">
        <v>123</v>
      </c>
      <c r="D340" s="10">
        <v>4909</v>
      </c>
      <c r="E340" s="10">
        <v>5108</v>
      </c>
      <c r="F340" s="11">
        <f t="shared" si="26"/>
        <v>-199</v>
      </c>
      <c r="G340" s="12">
        <f t="shared" si="27"/>
        <v>-3.8958496476115898</v>
      </c>
      <c r="H340" s="9" t="s">
        <v>130</v>
      </c>
      <c r="I340" s="9" t="s">
        <v>270</v>
      </c>
    </row>
    <row r="341" spans="1:9" ht="28.5" x14ac:dyDescent="0.25">
      <c r="A341" s="8" t="s">
        <v>419</v>
      </c>
      <c r="B341" s="9" t="s">
        <v>539</v>
      </c>
      <c r="C341" s="9" t="s">
        <v>395</v>
      </c>
      <c r="D341" s="10">
        <v>152000</v>
      </c>
      <c r="E341" s="10">
        <v>140000</v>
      </c>
      <c r="F341" s="11">
        <f t="shared" si="26"/>
        <v>12000</v>
      </c>
      <c r="G341" s="12">
        <f t="shared" si="27"/>
        <v>8.5714285714285712</v>
      </c>
      <c r="H341" s="9" t="s">
        <v>540</v>
      </c>
      <c r="I341" s="9" t="s">
        <v>397</v>
      </c>
    </row>
    <row r="342" spans="1:9" ht="28.5" x14ac:dyDescent="0.25">
      <c r="A342" s="8" t="s">
        <v>419</v>
      </c>
      <c r="B342" s="9" t="s">
        <v>541</v>
      </c>
      <c r="C342" s="9" t="s">
        <v>35</v>
      </c>
      <c r="D342" s="10">
        <v>526666</v>
      </c>
      <c r="E342" s="10">
        <v>368760</v>
      </c>
      <c r="F342" s="11">
        <f t="shared" si="26"/>
        <v>157906</v>
      </c>
      <c r="G342" s="12">
        <f t="shared" si="27"/>
        <v>42.820804859529233</v>
      </c>
      <c r="H342" s="9" t="s">
        <v>368</v>
      </c>
      <c r="I342" s="9" t="s">
        <v>366</v>
      </c>
    </row>
    <row r="343" spans="1:9" ht="42.75" x14ac:dyDescent="0.25">
      <c r="A343" s="8" t="s">
        <v>419</v>
      </c>
      <c r="B343" s="9" t="s">
        <v>542</v>
      </c>
      <c r="C343" s="9" t="s">
        <v>35</v>
      </c>
      <c r="D343" s="10">
        <v>457660</v>
      </c>
      <c r="E343" s="10">
        <v>370256</v>
      </c>
      <c r="F343" s="11">
        <f t="shared" si="26"/>
        <v>87404</v>
      </c>
      <c r="G343" s="12">
        <f t="shared" si="27"/>
        <v>23.60636964694698</v>
      </c>
      <c r="H343" s="9" t="s">
        <v>368</v>
      </c>
      <c r="I343" s="9" t="s">
        <v>366</v>
      </c>
    </row>
    <row r="344" spans="1:9" ht="28.5" x14ac:dyDescent="0.25">
      <c r="A344" s="8" t="s">
        <v>419</v>
      </c>
      <c r="B344" s="9" t="s">
        <v>543</v>
      </c>
      <c r="C344" s="9" t="s">
        <v>123</v>
      </c>
      <c r="D344" s="10">
        <v>9300</v>
      </c>
      <c r="E344" s="10">
        <v>11000</v>
      </c>
      <c r="F344" s="11">
        <f t="shared" si="26"/>
        <v>-1700</v>
      </c>
      <c r="G344" s="12">
        <f t="shared" si="27"/>
        <v>-15.454545454545453</v>
      </c>
      <c r="H344" s="9" t="s">
        <v>544</v>
      </c>
      <c r="I344" s="9" t="s">
        <v>270</v>
      </c>
    </row>
    <row r="345" spans="1:9" ht="28.5" x14ac:dyDescent="0.25">
      <c r="A345" s="8" t="s">
        <v>419</v>
      </c>
      <c r="B345" s="9" t="s">
        <v>545</v>
      </c>
      <c r="C345" s="9" t="s">
        <v>211</v>
      </c>
      <c r="D345" s="10">
        <v>3884</v>
      </c>
      <c r="E345" s="10">
        <v>2062</v>
      </c>
      <c r="F345" s="11">
        <f t="shared" si="26"/>
        <v>1822</v>
      </c>
      <c r="G345" s="12">
        <f t="shared" si="27"/>
        <v>88.360814742968003</v>
      </c>
      <c r="H345" s="9" t="s">
        <v>55</v>
      </c>
      <c r="I345" s="9" t="s">
        <v>546</v>
      </c>
    </row>
    <row r="346" spans="1:9" ht="28.5" x14ac:dyDescent="0.25">
      <c r="A346" s="8" t="s">
        <v>419</v>
      </c>
      <c r="B346" s="9" t="s">
        <v>547</v>
      </c>
      <c r="C346" s="9" t="s">
        <v>14</v>
      </c>
      <c r="D346" s="10">
        <v>20187</v>
      </c>
      <c r="E346" s="10">
        <v>19906</v>
      </c>
      <c r="F346" s="11">
        <f t="shared" si="26"/>
        <v>281</v>
      </c>
      <c r="G346" s="12">
        <f t="shared" si="27"/>
        <v>1.4116346830101478</v>
      </c>
      <c r="H346" s="9" t="s">
        <v>509</v>
      </c>
      <c r="I346" s="9" t="s">
        <v>333</v>
      </c>
    </row>
    <row r="347" spans="1:9" ht="28.5" x14ac:dyDescent="0.25">
      <c r="A347" s="8" t="s">
        <v>419</v>
      </c>
      <c r="B347" s="9" t="s">
        <v>548</v>
      </c>
      <c r="C347" s="9" t="s">
        <v>242</v>
      </c>
      <c r="D347" s="10">
        <v>614613</v>
      </c>
      <c r="E347" s="10">
        <v>582698</v>
      </c>
      <c r="F347" s="11">
        <f t="shared" si="26"/>
        <v>31915</v>
      </c>
      <c r="G347" s="12">
        <f t="shared" si="27"/>
        <v>5.4771082104280433</v>
      </c>
      <c r="H347" s="9" t="s">
        <v>243</v>
      </c>
      <c r="I347" s="9" t="s">
        <v>244</v>
      </c>
    </row>
    <row r="348" spans="1:9" ht="28.5" x14ac:dyDescent="0.25">
      <c r="A348" s="8" t="s">
        <v>419</v>
      </c>
      <c r="B348" s="9" t="s">
        <v>549</v>
      </c>
      <c r="C348" s="9" t="s">
        <v>154</v>
      </c>
      <c r="D348" s="10">
        <v>59332</v>
      </c>
      <c r="E348" s="10">
        <v>32758</v>
      </c>
      <c r="F348" s="11">
        <f t="shared" si="26"/>
        <v>26574</v>
      </c>
      <c r="G348" s="12">
        <f t="shared" si="27"/>
        <v>81.122168630563536</v>
      </c>
      <c r="H348" s="9" t="s">
        <v>124</v>
      </c>
      <c r="I348" s="9" t="s">
        <v>258</v>
      </c>
    </row>
    <row r="349" spans="1:9" ht="28.5" x14ac:dyDescent="0.25">
      <c r="A349" s="8" t="s">
        <v>419</v>
      </c>
      <c r="B349" s="9" t="s">
        <v>550</v>
      </c>
      <c r="C349" s="9" t="s">
        <v>154</v>
      </c>
      <c r="D349" s="10">
        <v>10631</v>
      </c>
      <c r="E349" s="10">
        <v>17607</v>
      </c>
      <c r="F349" s="11">
        <f t="shared" si="26"/>
        <v>-6976</v>
      </c>
      <c r="G349" s="12">
        <f t="shared" si="27"/>
        <v>-39.620605441017773</v>
      </c>
      <c r="H349" s="9" t="s">
        <v>551</v>
      </c>
      <c r="I349" s="9" t="s">
        <v>258</v>
      </c>
    </row>
    <row r="350" spans="1:9" ht="28.5" x14ac:dyDescent="0.25">
      <c r="A350" s="8" t="s">
        <v>419</v>
      </c>
      <c r="B350" s="9" t="s">
        <v>552</v>
      </c>
      <c r="C350" s="9" t="s">
        <v>154</v>
      </c>
      <c r="D350" s="10">
        <v>85465</v>
      </c>
      <c r="E350" s="10">
        <v>66171</v>
      </c>
      <c r="F350" s="11">
        <f t="shared" si="26"/>
        <v>19294</v>
      </c>
      <c r="G350" s="12">
        <f t="shared" si="27"/>
        <v>29.157788154931918</v>
      </c>
      <c r="H350" s="9" t="s">
        <v>553</v>
      </c>
      <c r="I350" s="9" t="s">
        <v>258</v>
      </c>
    </row>
    <row r="351" spans="1:9" ht="28.5" x14ac:dyDescent="0.25">
      <c r="A351" s="8" t="s">
        <v>419</v>
      </c>
      <c r="B351" s="9" t="s">
        <v>554</v>
      </c>
      <c r="C351" s="9" t="s">
        <v>154</v>
      </c>
      <c r="D351" s="10">
        <v>821293</v>
      </c>
      <c r="E351" s="10">
        <v>801388</v>
      </c>
      <c r="F351" s="11">
        <f t="shared" si="26"/>
        <v>19905</v>
      </c>
      <c r="G351" s="12">
        <f t="shared" si="27"/>
        <v>2.4838155799687542</v>
      </c>
      <c r="H351" s="9" t="s">
        <v>124</v>
      </c>
      <c r="I351" s="9" t="s">
        <v>258</v>
      </c>
    </row>
    <row r="352" spans="1:9" ht="28.5" x14ac:dyDescent="0.25">
      <c r="A352" s="8" t="s">
        <v>419</v>
      </c>
      <c r="B352" s="9" t="s">
        <v>555</v>
      </c>
      <c r="C352" s="9" t="s">
        <v>154</v>
      </c>
      <c r="D352" s="10">
        <v>600008</v>
      </c>
      <c r="E352" s="10">
        <v>592203</v>
      </c>
      <c r="F352" s="11">
        <f t="shared" si="26"/>
        <v>7805</v>
      </c>
      <c r="G352" s="12">
        <f t="shared" si="27"/>
        <v>1.3179602264763941</v>
      </c>
      <c r="H352" s="9" t="s">
        <v>124</v>
      </c>
      <c r="I352" s="9" t="s">
        <v>258</v>
      </c>
    </row>
    <row r="353" spans="1:9" ht="28.5" x14ac:dyDescent="0.25">
      <c r="A353" s="8" t="s">
        <v>419</v>
      </c>
      <c r="B353" s="9" t="s">
        <v>556</v>
      </c>
      <c r="C353" s="9" t="s">
        <v>154</v>
      </c>
      <c r="D353" s="10">
        <v>291173</v>
      </c>
      <c r="E353" s="10">
        <v>201670</v>
      </c>
      <c r="F353" s="11">
        <f t="shared" si="26"/>
        <v>89503</v>
      </c>
      <c r="G353" s="12">
        <f t="shared" si="27"/>
        <v>44.380919323647547</v>
      </c>
      <c r="H353" s="9" t="s">
        <v>124</v>
      </c>
      <c r="I353" s="9" t="s">
        <v>258</v>
      </c>
    </row>
    <row r="354" spans="1:9" ht="28.5" x14ac:dyDescent="0.25">
      <c r="A354" s="8" t="s">
        <v>419</v>
      </c>
      <c r="B354" s="9" t="s">
        <v>557</v>
      </c>
      <c r="C354" s="9" t="s">
        <v>242</v>
      </c>
      <c r="D354" s="10">
        <v>297275</v>
      </c>
      <c r="E354" s="10">
        <v>284753</v>
      </c>
      <c r="F354" s="11">
        <f t="shared" si="26"/>
        <v>12522</v>
      </c>
      <c r="G354" s="12">
        <f t="shared" si="27"/>
        <v>4.3974953731830748</v>
      </c>
      <c r="H354" s="9" t="s">
        <v>243</v>
      </c>
      <c r="I354" s="9" t="s">
        <v>244</v>
      </c>
    </row>
    <row r="355" spans="1:9" ht="42.75" x14ac:dyDescent="0.25">
      <c r="A355" s="8" t="s">
        <v>419</v>
      </c>
      <c r="B355" s="9" t="s">
        <v>558</v>
      </c>
      <c r="C355" s="9" t="s">
        <v>52</v>
      </c>
      <c r="D355" s="10">
        <v>174425</v>
      </c>
      <c r="E355" s="10">
        <v>68832</v>
      </c>
      <c r="F355" s="11">
        <f t="shared" si="26"/>
        <v>105593</v>
      </c>
      <c r="G355" s="12">
        <f t="shared" si="27"/>
        <v>153.40684565318458</v>
      </c>
      <c r="H355" s="9" t="s">
        <v>559</v>
      </c>
      <c r="I355" s="9" t="s">
        <v>326</v>
      </c>
    </row>
    <row r="356" spans="1:9" ht="42.75" x14ac:dyDescent="0.25">
      <c r="A356" s="8" t="s">
        <v>419</v>
      </c>
      <c r="B356" s="9" t="s">
        <v>560</v>
      </c>
      <c r="C356" s="9" t="s">
        <v>52</v>
      </c>
      <c r="D356" s="10">
        <v>15938</v>
      </c>
      <c r="E356" s="10">
        <v>16386</v>
      </c>
      <c r="F356" s="11">
        <f t="shared" si="26"/>
        <v>-448</v>
      </c>
      <c r="G356" s="12">
        <f t="shared" si="27"/>
        <v>-2.7340412547296475</v>
      </c>
      <c r="H356" s="9" t="s">
        <v>561</v>
      </c>
      <c r="I356" s="9" t="s">
        <v>326</v>
      </c>
    </row>
    <row r="357" spans="1:9" ht="28.5" x14ac:dyDescent="0.25">
      <c r="A357" s="8" t="s">
        <v>419</v>
      </c>
      <c r="B357" s="9" t="s">
        <v>562</v>
      </c>
      <c r="C357" s="9" t="s">
        <v>52</v>
      </c>
      <c r="D357" s="10">
        <v>20550</v>
      </c>
      <c r="E357" s="10">
        <v>21600</v>
      </c>
      <c r="F357" s="11">
        <f t="shared" si="26"/>
        <v>-1050</v>
      </c>
      <c r="G357" s="12">
        <f t="shared" si="27"/>
        <v>-4.8611111111111116</v>
      </c>
      <c r="H357" s="9" t="s">
        <v>563</v>
      </c>
      <c r="I357" s="9" t="s">
        <v>326</v>
      </c>
    </row>
    <row r="358" spans="1:9" ht="28.5" x14ac:dyDescent="0.25">
      <c r="A358" s="8" t="s">
        <v>419</v>
      </c>
      <c r="B358" s="9" t="s">
        <v>564</v>
      </c>
      <c r="C358" s="9" t="s">
        <v>52</v>
      </c>
      <c r="D358" s="10">
        <v>4614</v>
      </c>
      <c r="E358" s="10">
        <v>4874</v>
      </c>
      <c r="F358" s="11">
        <f t="shared" si="26"/>
        <v>-260</v>
      </c>
      <c r="G358" s="12">
        <f t="shared" si="27"/>
        <v>-5.3344275748871564</v>
      </c>
      <c r="H358" s="9" t="s">
        <v>91</v>
      </c>
      <c r="I358" s="9" t="s">
        <v>326</v>
      </c>
    </row>
    <row r="359" spans="1:9" ht="28.5" x14ac:dyDescent="0.25">
      <c r="A359" s="8" t="s">
        <v>419</v>
      </c>
      <c r="B359" s="9" t="s">
        <v>565</v>
      </c>
      <c r="C359" s="9" t="s">
        <v>52</v>
      </c>
      <c r="D359" s="10">
        <v>9376</v>
      </c>
      <c r="E359" s="10">
        <v>12653</v>
      </c>
      <c r="F359" s="11">
        <f t="shared" si="26"/>
        <v>-3277</v>
      </c>
      <c r="G359" s="12">
        <f t="shared" si="27"/>
        <v>-25.898996285465898</v>
      </c>
      <c r="H359" s="9" t="s">
        <v>566</v>
      </c>
      <c r="I359" s="9" t="s">
        <v>326</v>
      </c>
    </row>
    <row r="360" spans="1:9" ht="28.5" x14ac:dyDescent="0.25">
      <c r="A360" s="8" t="s">
        <v>419</v>
      </c>
      <c r="B360" s="9" t="s">
        <v>567</v>
      </c>
      <c r="C360" s="9" t="s">
        <v>242</v>
      </c>
      <c r="D360" s="10">
        <v>141052</v>
      </c>
      <c r="E360" s="10">
        <v>129048</v>
      </c>
      <c r="F360" s="11">
        <f t="shared" si="26"/>
        <v>12004</v>
      </c>
      <c r="G360" s="12">
        <f t="shared" si="27"/>
        <v>9.3019651602504503</v>
      </c>
      <c r="H360" s="9" t="s">
        <v>243</v>
      </c>
      <c r="I360" s="9" t="s">
        <v>244</v>
      </c>
    </row>
    <row r="361" spans="1:9" ht="28.5" x14ac:dyDescent="0.25">
      <c r="A361" s="8" t="s">
        <v>419</v>
      </c>
      <c r="B361" s="9" t="s">
        <v>568</v>
      </c>
      <c r="C361" s="9" t="s">
        <v>469</v>
      </c>
      <c r="D361" s="10">
        <v>348394</v>
      </c>
      <c r="E361" s="10">
        <v>341713</v>
      </c>
      <c r="F361" s="11">
        <f t="shared" si="26"/>
        <v>6681</v>
      </c>
      <c r="G361" s="12">
        <f t="shared" si="27"/>
        <v>1.9551494967999461</v>
      </c>
      <c r="H361" s="9" t="s">
        <v>569</v>
      </c>
      <c r="I361" s="9" t="s">
        <v>471</v>
      </c>
    </row>
    <row r="362" spans="1:9" ht="28.5" x14ac:dyDescent="0.25">
      <c r="A362" s="8" t="s">
        <v>419</v>
      </c>
      <c r="B362" s="9" t="s">
        <v>570</v>
      </c>
      <c r="C362" s="9" t="s">
        <v>154</v>
      </c>
      <c r="D362" s="10">
        <v>78787</v>
      </c>
      <c r="E362" s="10">
        <v>91759</v>
      </c>
      <c r="F362" s="11">
        <f t="shared" si="26"/>
        <v>-12972</v>
      </c>
      <c r="G362" s="12">
        <f t="shared" si="27"/>
        <v>-14.13703287960854</v>
      </c>
      <c r="H362" s="9" t="s">
        <v>124</v>
      </c>
      <c r="I362" s="9" t="s">
        <v>258</v>
      </c>
    </row>
    <row r="363" spans="1:9" ht="28.5" x14ac:dyDescent="0.25">
      <c r="A363" s="8" t="s">
        <v>419</v>
      </c>
      <c r="B363" s="9" t="s">
        <v>571</v>
      </c>
      <c r="C363" s="9" t="s">
        <v>161</v>
      </c>
      <c r="D363" s="10">
        <v>522436</v>
      </c>
      <c r="E363" s="10">
        <v>468263</v>
      </c>
      <c r="F363" s="11">
        <f t="shared" si="26"/>
        <v>54173</v>
      </c>
      <c r="G363" s="12">
        <f t="shared" si="27"/>
        <v>11.568926009528834</v>
      </c>
      <c r="H363" s="9" t="s">
        <v>243</v>
      </c>
      <c r="I363" s="9" t="s">
        <v>311</v>
      </c>
    </row>
    <row r="364" spans="1:9" ht="28.5" x14ac:dyDescent="0.25">
      <c r="A364" s="8" t="s">
        <v>419</v>
      </c>
      <c r="B364" s="9" t="s">
        <v>572</v>
      </c>
      <c r="C364" s="9" t="s">
        <v>161</v>
      </c>
      <c r="D364" s="10">
        <v>138563</v>
      </c>
      <c r="E364" s="10">
        <v>141078</v>
      </c>
      <c r="F364" s="11">
        <f t="shared" si="26"/>
        <v>-2515</v>
      </c>
      <c r="G364" s="12">
        <f t="shared" si="27"/>
        <v>-1.7827017678163852</v>
      </c>
      <c r="H364" s="9" t="s">
        <v>243</v>
      </c>
      <c r="I364" s="9" t="s">
        <v>311</v>
      </c>
    </row>
    <row r="365" spans="1:9" ht="28.5" x14ac:dyDescent="0.25">
      <c r="A365" s="8" t="s">
        <v>419</v>
      </c>
      <c r="B365" s="9" t="s">
        <v>573</v>
      </c>
      <c r="C365" s="9" t="s">
        <v>161</v>
      </c>
      <c r="D365" s="10">
        <v>77394</v>
      </c>
      <c r="E365" s="10">
        <v>68270</v>
      </c>
      <c r="F365" s="11">
        <f t="shared" si="26"/>
        <v>9124</v>
      </c>
      <c r="G365" s="12">
        <f t="shared" si="27"/>
        <v>13.36458180752893</v>
      </c>
      <c r="H365" s="9" t="s">
        <v>243</v>
      </c>
      <c r="I365" s="9" t="s">
        <v>311</v>
      </c>
    </row>
    <row r="366" spans="1:9" ht="28.5" x14ac:dyDescent="0.25">
      <c r="A366" s="8" t="s">
        <v>419</v>
      </c>
      <c r="B366" s="9" t="s">
        <v>574</v>
      </c>
      <c r="C366" s="9" t="s">
        <v>161</v>
      </c>
      <c r="D366" s="10">
        <v>11450</v>
      </c>
      <c r="E366" s="10">
        <v>18724</v>
      </c>
      <c r="F366" s="11">
        <f t="shared" si="26"/>
        <v>-7274</v>
      </c>
      <c r="G366" s="12">
        <f t="shared" si="27"/>
        <v>-38.848536637470623</v>
      </c>
      <c r="H366" s="9" t="s">
        <v>243</v>
      </c>
      <c r="I366" s="9" t="s">
        <v>311</v>
      </c>
    </row>
    <row r="367" spans="1:9" ht="28.5" x14ac:dyDescent="0.25">
      <c r="A367" s="8" t="s">
        <v>419</v>
      </c>
      <c r="B367" s="9" t="s">
        <v>575</v>
      </c>
      <c r="C367" s="9" t="s">
        <v>161</v>
      </c>
      <c r="D367" s="10">
        <v>330801</v>
      </c>
      <c r="E367" s="10">
        <v>299355</v>
      </c>
      <c r="F367" s="11">
        <f t="shared" si="26"/>
        <v>31446</v>
      </c>
      <c r="G367" s="12">
        <f t="shared" si="27"/>
        <v>10.504584857443504</v>
      </c>
      <c r="H367" s="9" t="s">
        <v>243</v>
      </c>
      <c r="I367" s="9" t="s">
        <v>311</v>
      </c>
    </row>
    <row r="368" spans="1:9" ht="28.5" x14ac:dyDescent="0.25">
      <c r="A368" s="8" t="s">
        <v>419</v>
      </c>
      <c r="B368" s="9" t="s">
        <v>576</v>
      </c>
      <c r="C368" s="9" t="s">
        <v>52</v>
      </c>
      <c r="D368" s="10">
        <v>43886</v>
      </c>
      <c r="E368" s="10">
        <v>36853</v>
      </c>
      <c r="F368" s="11">
        <f t="shared" si="26"/>
        <v>7033</v>
      </c>
      <c r="G368" s="12">
        <f t="shared" si="27"/>
        <v>19.083928038422922</v>
      </c>
      <c r="H368" s="9" t="s">
        <v>577</v>
      </c>
      <c r="I368" s="9" t="s">
        <v>326</v>
      </c>
    </row>
    <row r="369" spans="1:9" ht="28.5" x14ac:dyDescent="0.25">
      <c r="A369" s="8" t="s">
        <v>419</v>
      </c>
      <c r="B369" s="9" t="s">
        <v>578</v>
      </c>
      <c r="C369" s="9" t="s">
        <v>52</v>
      </c>
      <c r="D369" s="10">
        <v>14474</v>
      </c>
      <c r="E369" s="10">
        <v>13177</v>
      </c>
      <c r="F369" s="11">
        <f t="shared" si="26"/>
        <v>1297</v>
      </c>
      <c r="G369" s="12">
        <f t="shared" si="27"/>
        <v>9.842908097442514</v>
      </c>
      <c r="H369" s="9" t="s">
        <v>559</v>
      </c>
      <c r="I369" s="9" t="s">
        <v>326</v>
      </c>
    </row>
    <row r="370" spans="1:9" ht="28.5" x14ac:dyDescent="0.25">
      <c r="A370" s="8" t="s">
        <v>419</v>
      </c>
      <c r="B370" s="9" t="s">
        <v>579</v>
      </c>
      <c r="C370" s="9" t="s">
        <v>35</v>
      </c>
      <c r="D370" s="10">
        <v>200343</v>
      </c>
      <c r="E370" s="10">
        <v>193581</v>
      </c>
      <c r="F370" s="11">
        <f t="shared" si="26"/>
        <v>6762</v>
      </c>
      <c r="G370" s="12">
        <f t="shared" si="27"/>
        <v>3.4931114107272925</v>
      </c>
      <c r="H370" s="9" t="s">
        <v>368</v>
      </c>
      <c r="I370" s="9" t="s">
        <v>366</v>
      </c>
    </row>
    <row r="371" spans="1:9" ht="28.5" x14ac:dyDescent="0.25">
      <c r="A371" s="8" t="s">
        <v>419</v>
      </c>
      <c r="B371" s="9" t="s">
        <v>580</v>
      </c>
      <c r="C371" s="9" t="s">
        <v>35</v>
      </c>
      <c r="D371" s="10">
        <v>361073</v>
      </c>
      <c r="E371" s="10">
        <v>374417</v>
      </c>
      <c r="F371" s="11">
        <f t="shared" si="26"/>
        <v>-13344</v>
      </c>
      <c r="G371" s="12">
        <f t="shared" si="27"/>
        <v>-3.5639407398702514</v>
      </c>
      <c r="H371" s="9" t="s">
        <v>368</v>
      </c>
      <c r="I371" s="9" t="s">
        <v>366</v>
      </c>
    </row>
    <row r="372" spans="1:9" ht="42.75" x14ac:dyDescent="0.25">
      <c r="A372" s="8" t="s">
        <v>419</v>
      </c>
      <c r="B372" s="9" t="s">
        <v>581</v>
      </c>
      <c r="C372" s="9" t="s">
        <v>35</v>
      </c>
      <c r="D372" s="10">
        <v>269035</v>
      </c>
      <c r="E372" s="10">
        <v>253712</v>
      </c>
      <c r="F372" s="11">
        <f t="shared" si="26"/>
        <v>15323</v>
      </c>
      <c r="G372" s="12">
        <f t="shared" si="27"/>
        <v>6.0395251308570348</v>
      </c>
      <c r="H372" s="9" t="s">
        <v>368</v>
      </c>
      <c r="I372" s="9" t="s">
        <v>366</v>
      </c>
    </row>
    <row r="373" spans="1:9" ht="28.5" x14ac:dyDescent="0.25">
      <c r="A373" s="8" t="s">
        <v>419</v>
      </c>
      <c r="B373" s="9" t="s">
        <v>582</v>
      </c>
      <c r="C373" s="9" t="s">
        <v>35</v>
      </c>
      <c r="D373" s="10">
        <v>626730</v>
      </c>
      <c r="E373" s="10">
        <v>950558</v>
      </c>
      <c r="F373" s="11">
        <f t="shared" si="26"/>
        <v>-323828</v>
      </c>
      <c r="G373" s="12">
        <f t="shared" si="27"/>
        <v>-34.067147927848694</v>
      </c>
      <c r="H373" s="9" t="s">
        <v>368</v>
      </c>
      <c r="I373" s="9" t="s">
        <v>366</v>
      </c>
    </row>
    <row r="374" spans="1:9" ht="28.5" x14ac:dyDescent="0.25">
      <c r="A374" s="8" t="s">
        <v>419</v>
      </c>
      <c r="B374" s="9" t="s">
        <v>583</v>
      </c>
      <c r="C374" s="9" t="s">
        <v>35</v>
      </c>
      <c r="D374" s="10">
        <v>487931</v>
      </c>
      <c r="E374" s="10">
        <v>548559</v>
      </c>
      <c r="F374" s="11">
        <f t="shared" si="26"/>
        <v>-60628</v>
      </c>
      <c r="G374" s="12">
        <f t="shared" si="27"/>
        <v>-11.052229568742833</v>
      </c>
      <c r="H374" s="9" t="s">
        <v>368</v>
      </c>
      <c r="I374" s="9" t="s">
        <v>366</v>
      </c>
    </row>
    <row r="375" spans="1:9" ht="28.5" x14ac:dyDescent="0.25">
      <c r="A375" s="8" t="s">
        <v>419</v>
      </c>
      <c r="B375" s="9" t="s">
        <v>584</v>
      </c>
      <c r="C375" s="9" t="s">
        <v>35</v>
      </c>
      <c r="D375" s="10">
        <v>466263</v>
      </c>
      <c r="E375" s="10">
        <v>537019</v>
      </c>
      <c r="F375" s="11">
        <f t="shared" si="26"/>
        <v>-70756</v>
      </c>
      <c r="G375" s="12">
        <f t="shared" si="27"/>
        <v>-13.175697694122555</v>
      </c>
      <c r="H375" s="9" t="s">
        <v>368</v>
      </c>
      <c r="I375" s="9" t="s">
        <v>366</v>
      </c>
    </row>
    <row r="376" spans="1:9" ht="28.5" x14ac:dyDescent="0.25">
      <c r="A376" s="8" t="s">
        <v>419</v>
      </c>
      <c r="B376" s="9" t="s">
        <v>585</v>
      </c>
      <c r="C376" s="9" t="s">
        <v>99</v>
      </c>
      <c r="D376" s="10">
        <v>572075</v>
      </c>
      <c r="E376" s="10">
        <v>0</v>
      </c>
      <c r="F376" s="11">
        <f t="shared" si="26"/>
        <v>572075</v>
      </c>
      <c r="G376" s="12" t="str">
        <f t="shared" si="27"/>
        <v>-</v>
      </c>
      <c r="H376" s="9" t="s">
        <v>110</v>
      </c>
      <c r="I376" s="9" t="s">
        <v>236</v>
      </c>
    </row>
    <row r="377" spans="1:9" ht="28.5" x14ac:dyDescent="0.25">
      <c r="A377" s="8" t="s">
        <v>419</v>
      </c>
      <c r="B377" s="9" t="s">
        <v>586</v>
      </c>
      <c r="C377" s="9" t="s">
        <v>242</v>
      </c>
      <c r="D377" s="10">
        <v>954995</v>
      </c>
      <c r="E377" s="10">
        <v>0</v>
      </c>
      <c r="F377" s="11">
        <f t="shared" si="26"/>
        <v>954995</v>
      </c>
      <c r="G377" s="12" t="str">
        <f t="shared" si="27"/>
        <v>-</v>
      </c>
      <c r="H377" s="9" t="s">
        <v>243</v>
      </c>
      <c r="I377" s="9" t="s">
        <v>244</v>
      </c>
    </row>
    <row r="378" spans="1:9" ht="28.5" x14ac:dyDescent="0.25">
      <c r="A378" s="8" t="s">
        <v>419</v>
      </c>
      <c r="B378" s="9" t="s">
        <v>587</v>
      </c>
      <c r="C378" s="9" t="s">
        <v>242</v>
      </c>
      <c r="D378" s="10">
        <v>129170</v>
      </c>
      <c r="E378" s="10">
        <v>0</v>
      </c>
      <c r="F378" s="11">
        <f t="shared" si="26"/>
        <v>129170</v>
      </c>
      <c r="G378" s="12" t="str">
        <f t="shared" si="27"/>
        <v>-</v>
      </c>
      <c r="H378" s="9" t="s">
        <v>243</v>
      </c>
      <c r="I378" s="9" t="s">
        <v>244</v>
      </c>
    </row>
    <row r="379" spans="1:9" ht="28.5" x14ac:dyDescent="0.25">
      <c r="A379" s="8" t="s">
        <v>419</v>
      </c>
      <c r="B379" s="9" t="s">
        <v>588</v>
      </c>
      <c r="C379" s="9" t="s">
        <v>242</v>
      </c>
      <c r="D379" s="10">
        <v>148414</v>
      </c>
      <c r="E379" s="10">
        <v>0</v>
      </c>
      <c r="F379" s="11">
        <f t="shared" si="26"/>
        <v>148414</v>
      </c>
      <c r="G379" s="12" t="str">
        <f t="shared" si="27"/>
        <v>-</v>
      </c>
      <c r="H379" s="9" t="s">
        <v>243</v>
      </c>
      <c r="I379" s="9" t="s">
        <v>244</v>
      </c>
    </row>
    <row r="380" spans="1:9" ht="42.75" x14ac:dyDescent="0.25">
      <c r="A380" s="8" t="s">
        <v>419</v>
      </c>
      <c r="B380" s="9" t="s">
        <v>589</v>
      </c>
      <c r="C380" s="9" t="s">
        <v>157</v>
      </c>
      <c r="D380" s="10">
        <v>1590560</v>
      </c>
      <c r="E380" s="10">
        <v>0</v>
      </c>
      <c r="F380" s="11">
        <f t="shared" si="26"/>
        <v>1590560</v>
      </c>
      <c r="G380" s="12" t="str">
        <f t="shared" si="27"/>
        <v>-</v>
      </c>
      <c r="H380" s="9" t="s">
        <v>368</v>
      </c>
      <c r="I380" s="9" t="s">
        <v>411</v>
      </c>
    </row>
    <row r="381" spans="1:9" ht="57" x14ac:dyDescent="0.25">
      <c r="A381" s="8" t="s">
        <v>419</v>
      </c>
      <c r="B381" s="9" t="s">
        <v>590</v>
      </c>
      <c r="C381" s="9" t="s">
        <v>157</v>
      </c>
      <c r="D381" s="10">
        <v>626473</v>
      </c>
      <c r="E381" s="10">
        <v>0</v>
      </c>
      <c r="F381" s="11">
        <f t="shared" si="26"/>
        <v>626473</v>
      </c>
      <c r="G381" s="12" t="str">
        <f t="shared" si="27"/>
        <v>-</v>
      </c>
      <c r="H381" s="9" t="s">
        <v>368</v>
      </c>
      <c r="I381" s="9" t="s">
        <v>411</v>
      </c>
    </row>
    <row r="382" spans="1:9" ht="28.5" x14ac:dyDescent="0.25">
      <c r="A382" s="8" t="s">
        <v>419</v>
      </c>
      <c r="B382" s="9" t="s">
        <v>591</v>
      </c>
      <c r="C382" s="9" t="s">
        <v>263</v>
      </c>
      <c r="D382" s="10">
        <v>1408727</v>
      </c>
      <c r="E382" s="10">
        <v>0</v>
      </c>
      <c r="F382" s="11">
        <f t="shared" si="26"/>
        <v>1408727</v>
      </c>
      <c r="G382" s="12" t="str">
        <f t="shared" si="27"/>
        <v>-</v>
      </c>
      <c r="H382" s="9" t="s">
        <v>243</v>
      </c>
      <c r="I382" s="9" t="s">
        <v>265</v>
      </c>
    </row>
    <row r="383" spans="1:9" ht="28.5" x14ac:dyDescent="0.25">
      <c r="A383" s="8" t="s">
        <v>419</v>
      </c>
      <c r="B383" s="9" t="s">
        <v>592</v>
      </c>
      <c r="C383" s="9" t="s">
        <v>263</v>
      </c>
      <c r="D383" s="10">
        <v>644111</v>
      </c>
      <c r="E383" s="10">
        <v>0</v>
      </c>
      <c r="F383" s="11">
        <f t="shared" si="26"/>
        <v>644111</v>
      </c>
      <c r="G383" s="12" t="str">
        <f t="shared" si="27"/>
        <v>-</v>
      </c>
      <c r="H383" s="9" t="s">
        <v>243</v>
      </c>
      <c r="I383" s="9" t="s">
        <v>265</v>
      </c>
    </row>
    <row r="384" spans="1:9" ht="42.75" x14ac:dyDescent="0.25">
      <c r="A384" s="8" t="s">
        <v>419</v>
      </c>
      <c r="B384" s="9" t="s">
        <v>593</v>
      </c>
      <c r="C384" s="9" t="s">
        <v>37</v>
      </c>
      <c r="D384" s="10">
        <v>193009</v>
      </c>
      <c r="E384" s="10">
        <v>0</v>
      </c>
      <c r="F384" s="11">
        <f t="shared" si="26"/>
        <v>193009</v>
      </c>
      <c r="G384" s="12" t="str">
        <f t="shared" si="27"/>
        <v>-</v>
      </c>
      <c r="H384" s="9" t="s">
        <v>110</v>
      </c>
      <c r="I384" s="9" t="s">
        <v>255</v>
      </c>
    </row>
    <row r="385" spans="1:9" ht="42.75" x14ac:dyDescent="0.25">
      <c r="A385" s="8" t="s">
        <v>419</v>
      </c>
      <c r="B385" s="9" t="s">
        <v>594</v>
      </c>
      <c r="C385" s="9" t="s">
        <v>74</v>
      </c>
      <c r="D385" s="10">
        <v>9101</v>
      </c>
      <c r="E385" s="10">
        <v>0</v>
      </c>
      <c r="F385" s="11">
        <f t="shared" si="26"/>
        <v>9101</v>
      </c>
      <c r="G385" s="12" t="str">
        <f t="shared" si="27"/>
        <v>-</v>
      </c>
      <c r="H385" s="9" t="s">
        <v>595</v>
      </c>
      <c r="I385" s="9" t="s">
        <v>374</v>
      </c>
    </row>
    <row r="386" spans="1:9" ht="42.75" x14ac:dyDescent="0.25">
      <c r="A386" s="8" t="s">
        <v>419</v>
      </c>
      <c r="B386" s="9" t="s">
        <v>596</v>
      </c>
      <c r="C386" s="9" t="s">
        <v>74</v>
      </c>
      <c r="D386" s="10">
        <v>15121</v>
      </c>
      <c r="E386" s="10">
        <v>0</v>
      </c>
      <c r="F386" s="11">
        <f t="shared" si="26"/>
        <v>15121</v>
      </c>
      <c r="G386" s="12" t="str">
        <f t="shared" si="27"/>
        <v>-</v>
      </c>
      <c r="H386" s="9" t="s">
        <v>595</v>
      </c>
      <c r="I386" s="9" t="s">
        <v>374</v>
      </c>
    </row>
    <row r="387" spans="1:9" ht="42.75" x14ac:dyDescent="0.25">
      <c r="A387" s="8" t="s">
        <v>419</v>
      </c>
      <c r="B387" s="9" t="s">
        <v>597</v>
      </c>
      <c r="C387" s="9" t="s">
        <v>74</v>
      </c>
      <c r="D387" s="10">
        <v>3895</v>
      </c>
      <c r="E387" s="10">
        <v>0</v>
      </c>
      <c r="F387" s="11">
        <f t="shared" si="26"/>
        <v>3895</v>
      </c>
      <c r="G387" s="12" t="str">
        <f t="shared" si="27"/>
        <v>-</v>
      </c>
      <c r="H387" s="9" t="s">
        <v>595</v>
      </c>
      <c r="I387" s="9" t="s">
        <v>374</v>
      </c>
    </row>
    <row r="388" spans="1:9" ht="42.75" x14ac:dyDescent="0.25">
      <c r="A388" s="8" t="s">
        <v>419</v>
      </c>
      <c r="B388" s="9" t="s">
        <v>598</v>
      </c>
      <c r="C388" s="9" t="s">
        <v>154</v>
      </c>
      <c r="D388" s="10">
        <v>442140</v>
      </c>
      <c r="E388" s="10">
        <v>0</v>
      </c>
      <c r="F388" s="11">
        <f t="shared" si="26"/>
        <v>442140</v>
      </c>
      <c r="G388" s="12" t="str">
        <f t="shared" si="27"/>
        <v>-</v>
      </c>
      <c r="H388" s="9" t="s">
        <v>124</v>
      </c>
      <c r="I388" s="9" t="s">
        <v>258</v>
      </c>
    </row>
    <row r="389" spans="1:9" ht="42.75" x14ac:dyDescent="0.25">
      <c r="A389" s="8" t="s">
        <v>419</v>
      </c>
      <c r="B389" s="9" t="s">
        <v>599</v>
      </c>
      <c r="C389" s="9" t="s">
        <v>154</v>
      </c>
      <c r="D389" s="10">
        <v>347804</v>
      </c>
      <c r="E389" s="10">
        <v>0</v>
      </c>
      <c r="F389" s="11">
        <f t="shared" si="26"/>
        <v>347804</v>
      </c>
      <c r="G389" s="12" t="str">
        <f t="shared" si="27"/>
        <v>-</v>
      </c>
      <c r="H389" s="9" t="s">
        <v>124</v>
      </c>
      <c r="I389" s="9" t="s">
        <v>258</v>
      </c>
    </row>
    <row r="391" spans="1:9" ht="200.1" customHeight="1" x14ac:dyDescent="0.25">
      <c r="A391" s="14" t="s">
        <v>600</v>
      </c>
      <c r="B391" s="15"/>
      <c r="C391" s="15"/>
      <c r="D391" s="15"/>
      <c r="E391" s="15"/>
      <c r="F391" s="15"/>
      <c r="G391" s="15"/>
      <c r="H391" s="15"/>
      <c r="I391" s="15"/>
    </row>
  </sheetData>
  <mergeCells count="12">
    <mergeCell ref="A176:A181"/>
    <mergeCell ref="A182:A195"/>
    <mergeCell ref="A196:A234"/>
    <mergeCell ref="A235:A249"/>
    <mergeCell ref="A250:A389"/>
    <mergeCell ref="A391:I391"/>
    <mergeCell ref="A1:H1"/>
    <mergeCell ref="A2:H2"/>
    <mergeCell ref="A4:A51"/>
    <mergeCell ref="A52:A138"/>
    <mergeCell ref="A139:A156"/>
    <mergeCell ref="A157:A175"/>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tbrocadmin</dc:creator>
  <cp:lastModifiedBy>tbrocadmin</cp:lastModifiedBy>
  <dcterms:created xsi:type="dcterms:W3CDTF">2024-09-30T06:25:02Z</dcterms:created>
  <dcterms:modified xsi:type="dcterms:W3CDTF">2024-09-30T06:25:22Z</dcterms:modified>
</cp:coreProperties>
</file>