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<sst xmlns="http://schemas.openxmlformats.org/spreadsheetml/2006/main" count="109" uniqueCount="64">
  <si>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</si>
  <si>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</si>
  <si>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</si>
  <si>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</si>
  <si>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</si>
  <si>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</si>
  <si>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</si>
  <si>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</si>
  <si>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</si>
  <si>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</si>
  <si>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</si>
  <si>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</si>
  <si>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</si>
  <si>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</si>
  <si>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</si>
  <si>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</si>
  <si>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</si>
  <si>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</si>
  <si>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</si>
  <si>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</si>
  <si>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</si>
  <si>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</si>
  <si>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</si>
  <si>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</si>
  <si>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</si>
  <si>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</si>
  <si>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</si>
  <si>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</si>
  <si>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</si>
  <si>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</si>
  <si>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</si>
  <si>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</si>
  <si>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</si>
  <si>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</si>
  <si>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</si>
  <si>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</si>
  <si>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</si>
  <si>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</si>
  <si>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</si>
  <si>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</si>
  <si>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</si>
  <si>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</si>
  <si>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</si>
  <si>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</si>
  <si>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</si>
  <si>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</si>
  <si>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</si>
  <si>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</si>
  <si>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</si>
  <si>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</si>
  <si>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</si>
  <si>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</si>
  <si>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</si>
  <si>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</si>
  <si>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</si>
  <si>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</si>
  <si>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</si>
  <si>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</si>
  <si>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</si>
  <si>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</si>
  <si>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</si>
  <si>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</si>
  <si>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113年7月來臺旅客人次－按年齡分
Table 1-5   Visitor Arrivals by Age,
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</si>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</sst>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9990.0</v>
      </c>
      <c r="E3" s="2" t="n">
        <v>15620.0</v>
      </c>
      <c r="F3" s="2" t="n">
        <v>22228.0</v>
      </c>
      <c r="G3" s="2" t="n">
        <v>26630.0</v>
      </c>
      <c r="H3" s="2" t="n">
        <v>20647.0</v>
      </c>
      <c r="I3" s="2" t="n">
        <v>12210.0</v>
      </c>
      <c r="J3" s="2" t="n">
        <v>12057.0</v>
      </c>
      <c r="K3" s="2" t="n">
        <f>SUM(D3:J3)</f>
        <v>119382.0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1379.0</v>
      </c>
      <c r="E4" s="2" t="n">
        <v>2564.0</v>
      </c>
      <c r="F4" s="2" t="n">
        <v>5057.0</v>
      </c>
      <c r="G4" s="2" t="n">
        <v>10863.0</v>
      </c>
      <c r="H4" s="2" t="n">
        <v>10157.0</v>
      </c>
      <c r="I4" s="2" t="n">
        <v>3724.0</v>
      </c>
      <c r="J4" s="2" t="n">
        <v>2290.0</v>
      </c>
      <c r="K4" s="2" t="n">
        <f ref="K4:K48" si="0" t="shared">SUM(D4:J4)</f>
        <v>36034.0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2268.0</v>
      </c>
      <c r="E5" s="2" t="n">
        <v>4480.0</v>
      </c>
      <c r="F5" s="2" t="n">
        <v>11280.0</v>
      </c>
      <c r="G5" s="2" t="n">
        <v>11800.0</v>
      </c>
      <c r="H5" s="2" t="n">
        <v>14434.0</v>
      </c>
      <c r="I5" s="2" t="n">
        <v>16017.0</v>
      </c>
      <c r="J5" s="2" t="n">
        <v>13455.0</v>
      </c>
      <c r="K5" s="2" t="n">
        <f si="0" t="shared"/>
        <v>73734.0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1453.0</v>
      </c>
      <c r="E6" s="2" t="n">
        <v>4534.0</v>
      </c>
      <c r="F6" s="2" t="n">
        <v>13823.0</v>
      </c>
      <c r="G6" s="2" t="n">
        <v>10967.0</v>
      </c>
      <c r="H6" s="2" t="n">
        <v>9437.0</v>
      </c>
      <c r="I6" s="2" t="n">
        <v>7289.0</v>
      </c>
      <c r="J6" s="2" t="n">
        <v>4160.0</v>
      </c>
      <c r="K6" s="2" t="n">
        <f si="0" t="shared"/>
        <v>51663.0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53.0</v>
      </c>
      <c r="E7" s="2" t="n">
        <v>75.0</v>
      </c>
      <c r="F7" s="2" t="n">
        <v>576.0</v>
      </c>
      <c r="G7" s="2" t="n">
        <v>986.0</v>
      </c>
      <c r="H7" s="2" t="n">
        <v>686.0</v>
      </c>
      <c r="I7" s="2" t="n">
        <v>348.0</v>
      </c>
      <c r="J7" s="2" t="n">
        <v>125.0</v>
      </c>
      <c r="K7" s="2" t="n">
        <f si="0" t="shared"/>
        <v>2849.0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57.0</v>
      </c>
      <c r="E8" s="2" t="n">
        <v>96.0</v>
      </c>
      <c r="F8" s="2" t="n">
        <v>220.0</v>
      </c>
      <c r="G8" s="2" t="n">
        <v>360.0</v>
      </c>
      <c r="H8" s="2" t="n">
        <v>342.0</v>
      </c>
      <c r="I8" s="2" t="n">
        <v>171.0</v>
      </c>
      <c r="J8" s="2" t="n">
        <v>104.0</v>
      </c>
      <c r="K8" s="2" t="n">
        <f si="0" t="shared"/>
        <v>1350.0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481.0</v>
      </c>
      <c r="E9" s="2" t="n">
        <v>1160.0</v>
      </c>
      <c r="F9" s="2" t="n">
        <v>5626.0</v>
      </c>
      <c r="G9" s="2" t="n">
        <v>4877.0</v>
      </c>
      <c r="H9" s="2" t="n">
        <v>3465.0</v>
      </c>
      <c r="I9" s="2" t="n">
        <v>2604.0</v>
      </c>
      <c r="J9" s="2" t="n">
        <v>1860.0</v>
      </c>
      <c r="K9" s="2" t="n">
        <f si="0" t="shared"/>
        <v>20073.0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530.0</v>
      </c>
      <c r="E10" s="2" t="n">
        <v>316.0</v>
      </c>
      <c r="F10" s="2" t="n">
        <v>3529.0</v>
      </c>
      <c r="G10" s="2" t="n">
        <v>4629.0</v>
      </c>
      <c r="H10" s="2" t="n">
        <v>3872.0</v>
      </c>
      <c r="I10" s="2" t="n">
        <v>3437.0</v>
      </c>
      <c r="J10" s="2" t="n">
        <v>2678.0</v>
      </c>
      <c r="K10" s="2" t="n">
        <f si="0" t="shared"/>
        <v>18991.0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186.0</v>
      </c>
      <c r="E11" s="2" t="n">
        <v>1413.0</v>
      </c>
      <c r="F11" s="2" t="n">
        <v>6162.0</v>
      </c>
      <c r="G11" s="2" t="n">
        <v>4830.0</v>
      </c>
      <c r="H11" s="2" t="n">
        <v>3294.0</v>
      </c>
      <c r="I11" s="2" t="n">
        <v>1003.0</v>
      </c>
      <c r="J11" s="2" t="n">
        <v>645.0</v>
      </c>
      <c r="K11" s="2" t="n">
        <f si="0" t="shared"/>
        <v>17533.0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1181.0</v>
      </c>
      <c r="E12" s="2" t="n">
        <v>2409.0</v>
      </c>
      <c r="F12" s="2" t="n">
        <v>10398.0</v>
      </c>
      <c r="G12" s="2" t="n">
        <v>11135.0</v>
      </c>
      <c r="H12" s="2" t="n">
        <v>5748.0</v>
      </c>
      <c r="I12" s="2" t="n">
        <v>3301.0</v>
      </c>
      <c r="J12" s="2" t="n">
        <v>2459.0</v>
      </c>
      <c r="K12" s="2" t="n">
        <f si="0" t="shared"/>
        <v>36631.0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286.0</v>
      </c>
      <c r="E13" s="2" t="n">
        <v>781.0</v>
      </c>
      <c r="F13" s="2" t="n">
        <v>7334.0</v>
      </c>
      <c r="G13" s="2" t="n">
        <v>8025.0</v>
      </c>
      <c r="H13" s="2" t="n">
        <v>4274.0</v>
      </c>
      <c r="I13" s="2" t="n">
        <v>2138.0</v>
      </c>
      <c r="J13" s="2" t="n">
        <v>1204.0</v>
      </c>
      <c r="K13" s="2" t="n">
        <f si="0" t="shared"/>
        <v>24042.0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651.0</v>
      </c>
      <c r="E14" s="2" t="n">
        <v>3501.0</v>
      </c>
      <c r="F14" s="2" t="n">
        <v>9849.0</v>
      </c>
      <c r="G14" s="2" t="n">
        <v>10314.0</v>
      </c>
      <c r="H14" s="2" t="n">
        <v>5370.0</v>
      </c>
      <c r="I14" s="2" t="n">
        <v>2251.0</v>
      </c>
      <c r="J14" s="2" t="n">
        <v>1812.0</v>
      </c>
      <c r="K14" s="2" t="n">
        <f si="0" t="shared"/>
        <v>33748.0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64.0</v>
      </c>
      <c r="E15" s="2" t="n">
        <f ref="E15:J15" si="1" t="shared">E16-E9-E10-E11-E12-E13-E14</f>
        <v>264.0</v>
      </c>
      <c r="F15" s="2" t="n">
        <f si="1" t="shared"/>
        <v>600.0</v>
      </c>
      <c r="G15" s="2" t="n">
        <f si="1" t="shared"/>
        <v>416.0</v>
      </c>
      <c r="H15" s="2" t="n">
        <f si="1" t="shared"/>
        <v>291.0</v>
      </c>
      <c r="I15" s="2" t="n">
        <f si="1" t="shared"/>
        <v>175.0</v>
      </c>
      <c r="J15" s="2" t="n">
        <f si="1" t="shared"/>
        <v>192.0</v>
      </c>
      <c r="K15" s="2" t="n">
        <f si="0" t="shared"/>
        <v>2002.0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3379.0</v>
      </c>
      <c r="E16" s="2" t="n">
        <v>9844.0</v>
      </c>
      <c r="F16" s="2" t="n">
        <v>43498.0</v>
      </c>
      <c r="G16" s="2" t="n">
        <v>44226.0</v>
      </c>
      <c r="H16" s="2" t="n">
        <v>26314.0</v>
      </c>
      <c r="I16" s="2" t="n">
        <v>14909.0</v>
      </c>
      <c r="J16" s="2" t="n">
        <v>10850.0</v>
      </c>
      <c r="K16" s="2" t="n">
        <f si="0" t="shared"/>
        <v>153020.0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278.0</v>
      </c>
      <c r="E17" s="2" t="n">
        <f ref="E17:J17" si="2" t="shared">E18-E16-E3-E4-E5-E6-E7-E8</f>
        <v>564.0</v>
      </c>
      <c r="F17" s="2" t="n">
        <f si="2" t="shared"/>
        <v>919.0</v>
      </c>
      <c r="G17" s="2" t="n">
        <f si="2" t="shared"/>
        <v>1385.0</v>
      </c>
      <c r="H17" s="2" t="n">
        <f si="2" t="shared"/>
        <v>1346.0</v>
      </c>
      <c r="I17" s="2" t="n">
        <f si="2" t="shared"/>
        <v>679.0</v>
      </c>
      <c r="J17" s="2" t="n">
        <f si="2" t="shared"/>
        <v>568.0</v>
      </c>
      <c r="K17" s="2" t="n">
        <f si="0" t="shared"/>
        <v>5739.0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18857.0</v>
      </c>
      <c r="E18" s="2" t="n">
        <v>37777.0</v>
      </c>
      <c r="F18" s="2" t="n">
        <v>97601.0</v>
      </c>
      <c r="G18" s="2" t="n">
        <v>107217.0</v>
      </c>
      <c r="H18" s="2" t="n">
        <v>83363.0</v>
      </c>
      <c r="I18" s="2" t="n">
        <v>55347.0</v>
      </c>
      <c r="J18" s="2" t="n">
        <v>43609.0</v>
      </c>
      <c r="K18" s="2" t="n">
        <f si="0" t="shared"/>
        <v>443771.0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526.0</v>
      </c>
      <c r="E19" s="2" t="n">
        <v>1575.0</v>
      </c>
      <c r="F19" s="2" t="n">
        <v>859.0</v>
      </c>
      <c r="G19" s="2" t="n">
        <v>921.0</v>
      </c>
      <c r="H19" s="2" t="n">
        <v>1512.0</v>
      </c>
      <c r="I19" s="2" t="n">
        <v>1294.0</v>
      </c>
      <c r="J19" s="2" t="n">
        <v>848.0</v>
      </c>
      <c r="K19" s="2" t="n">
        <f si="0" t="shared"/>
        <v>7535.0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4591.0</v>
      </c>
      <c r="E20" s="2" t="n">
        <v>11027.0</v>
      </c>
      <c r="F20" s="2" t="n">
        <v>6490.0</v>
      </c>
      <c r="G20" s="2" t="n">
        <v>6857.0</v>
      </c>
      <c r="H20" s="2" t="n">
        <v>10695.0</v>
      </c>
      <c r="I20" s="2" t="n">
        <v>8775.0</v>
      </c>
      <c r="J20" s="2" t="n">
        <v>5476.0</v>
      </c>
      <c r="K20" s="2" t="n">
        <f si="0" t="shared"/>
        <v>53911.0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13.0</v>
      </c>
      <c r="E21" s="2" t="n">
        <v>63.0</v>
      </c>
      <c r="F21" s="2" t="n">
        <v>59.0</v>
      </c>
      <c r="G21" s="2" t="n">
        <v>76.0</v>
      </c>
      <c r="H21" s="2" t="n">
        <v>57.0</v>
      </c>
      <c r="I21" s="2" t="n">
        <v>33.0</v>
      </c>
      <c r="J21" s="2" t="n">
        <v>34.0</v>
      </c>
      <c r="K21" s="2" t="n">
        <f si="0" t="shared"/>
        <v>335.0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10.0</v>
      </c>
      <c r="E22" s="2" t="n">
        <v>16.0</v>
      </c>
      <c r="F22" s="2" t="n">
        <v>32.0</v>
      </c>
      <c r="G22" s="2" t="n">
        <v>68.0</v>
      </c>
      <c r="H22" s="2" t="n">
        <v>57.0</v>
      </c>
      <c r="I22" s="2" t="n">
        <v>40.0</v>
      </c>
      <c r="J22" s="2" t="n">
        <v>14.0</v>
      </c>
      <c r="K22" s="2" t="n">
        <f si="0" t="shared"/>
        <v>237.0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3.0</v>
      </c>
      <c r="F23" s="2" t="n">
        <v>18.0</v>
      </c>
      <c r="G23" s="2" t="n">
        <v>18.0</v>
      </c>
      <c r="H23" s="2" t="n">
        <v>11.0</v>
      </c>
      <c r="I23" s="2" t="n">
        <v>7.0</v>
      </c>
      <c r="J23" s="2" t="n">
        <v>7.0</v>
      </c>
      <c r="K23" s="2" t="n">
        <f si="0" t="shared"/>
        <v>65.0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28.0</v>
      </c>
      <c r="E24" s="2" t="n">
        <f ref="E24:J24" si="3" t="shared">E25-E19-E20-E21-E22-E23</f>
        <v>57.0</v>
      </c>
      <c r="F24" s="2" t="n">
        <f si="3" t="shared"/>
        <v>314.0</v>
      </c>
      <c r="G24" s="2" t="n">
        <f si="3" t="shared"/>
        <v>298.0</v>
      </c>
      <c r="H24" s="2" t="n">
        <f si="3" t="shared"/>
        <v>142.0</v>
      </c>
      <c r="I24" s="2" t="n">
        <f si="3" t="shared"/>
        <v>122.0</v>
      </c>
      <c r="J24" s="2" t="n">
        <f si="3" t="shared"/>
        <v>49.0</v>
      </c>
      <c r="K24" s="2" t="n">
        <f si="0" t="shared"/>
        <v>1010.0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5169.0</v>
      </c>
      <c r="E25" s="2" t="n">
        <v>12741.0</v>
      </c>
      <c r="F25" s="2" t="n">
        <v>7772.0</v>
      </c>
      <c r="G25" s="2" t="n">
        <v>8238.0</v>
      </c>
      <c r="H25" s="2" t="n">
        <v>12474.0</v>
      </c>
      <c r="I25" s="2" t="n">
        <v>10271.0</v>
      </c>
      <c r="J25" s="2" t="n">
        <v>6428.0</v>
      </c>
      <c r="K25" s="2" t="n">
        <f si="0" t="shared"/>
        <v>63093.0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24.0</v>
      </c>
      <c r="E26" s="2" t="n">
        <v>82.0</v>
      </c>
      <c r="F26" s="2" t="n">
        <v>104.0</v>
      </c>
      <c r="G26" s="2" t="n">
        <v>121.0</v>
      </c>
      <c r="H26" s="2" t="n">
        <v>123.0</v>
      </c>
      <c r="I26" s="2" t="n">
        <v>113.0</v>
      </c>
      <c r="J26" s="2" t="n">
        <v>50.0</v>
      </c>
      <c r="K26" s="2" t="n">
        <f si="0" t="shared"/>
        <v>617.0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245.0</v>
      </c>
      <c r="E27" s="2" t="n">
        <v>490.0</v>
      </c>
      <c r="F27" s="2" t="n">
        <v>866.0</v>
      </c>
      <c r="G27" s="2" t="n">
        <v>645.0</v>
      </c>
      <c r="H27" s="2" t="n">
        <v>650.0</v>
      </c>
      <c r="I27" s="2" t="n">
        <v>537.0</v>
      </c>
      <c r="J27" s="2" t="n">
        <v>287.0</v>
      </c>
      <c r="K27" s="2" t="n">
        <f si="0" t="shared"/>
        <v>3720.0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180.0</v>
      </c>
      <c r="E28" s="2" t="n">
        <v>416.0</v>
      </c>
      <c r="F28" s="2" t="n">
        <v>637.0</v>
      </c>
      <c r="G28" s="2" t="n">
        <v>680.0</v>
      </c>
      <c r="H28" s="2" t="n">
        <v>705.0</v>
      </c>
      <c r="I28" s="2" t="n">
        <v>587.0</v>
      </c>
      <c r="J28" s="2" t="n">
        <v>305.0</v>
      </c>
      <c r="K28" s="2" t="n">
        <f si="0" t="shared"/>
        <v>3510.0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28.0</v>
      </c>
      <c r="E29" s="2" t="n">
        <v>59.0</v>
      </c>
      <c r="F29" s="2" t="n">
        <v>205.0</v>
      </c>
      <c r="G29" s="2" t="n">
        <v>276.0</v>
      </c>
      <c r="H29" s="2" t="n">
        <v>249.0</v>
      </c>
      <c r="I29" s="2" t="n">
        <v>263.0</v>
      </c>
      <c r="J29" s="2" t="n">
        <v>126.0</v>
      </c>
      <c r="K29" s="2" t="n">
        <f si="0" t="shared"/>
        <v>1206.0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99.0</v>
      </c>
      <c r="E30" s="2" t="n">
        <v>257.0</v>
      </c>
      <c r="F30" s="2" t="n">
        <v>440.0</v>
      </c>
      <c r="G30" s="2" t="n">
        <v>340.0</v>
      </c>
      <c r="H30" s="2" t="n">
        <v>373.0</v>
      </c>
      <c r="I30" s="2" t="n">
        <v>329.0</v>
      </c>
      <c r="J30" s="2" t="n">
        <v>182.0</v>
      </c>
      <c r="K30" s="2" t="n">
        <f si="0" t="shared"/>
        <v>2020.0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63.0</v>
      </c>
      <c r="E31" s="2" t="n">
        <v>133.0</v>
      </c>
      <c r="F31" s="2" t="n">
        <v>198.0</v>
      </c>
      <c r="G31" s="2" t="n">
        <v>170.0</v>
      </c>
      <c r="H31" s="2" t="n">
        <v>201.0</v>
      </c>
      <c r="I31" s="2" t="n">
        <v>156.0</v>
      </c>
      <c r="J31" s="2" t="n">
        <v>88.0</v>
      </c>
      <c r="K31" s="2" t="n">
        <f si="0" t="shared"/>
        <v>1009.0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40.0</v>
      </c>
      <c r="E32" s="2" t="n">
        <v>131.0</v>
      </c>
      <c r="F32" s="2" t="n">
        <v>197.0</v>
      </c>
      <c r="G32" s="2" t="n">
        <v>248.0</v>
      </c>
      <c r="H32" s="2" t="n">
        <v>253.0</v>
      </c>
      <c r="I32" s="2" t="n">
        <v>160.0</v>
      </c>
      <c r="J32" s="2" t="n">
        <v>67.0</v>
      </c>
      <c r="K32" s="2" t="n">
        <f si="0" t="shared"/>
        <v>1096.0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255.0</v>
      </c>
      <c r="E33" s="2" t="n">
        <v>510.0</v>
      </c>
      <c r="F33" s="2" t="n">
        <v>690.0</v>
      </c>
      <c r="G33" s="2" t="n">
        <v>933.0</v>
      </c>
      <c r="H33" s="2" t="n">
        <v>1039.0</v>
      </c>
      <c r="I33" s="2" t="n">
        <v>769.0</v>
      </c>
      <c r="J33" s="2" t="n">
        <v>584.0</v>
      </c>
      <c r="K33" s="2" t="n">
        <f si="0" t="shared"/>
        <v>4780.0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44.0</v>
      </c>
      <c r="E34" s="2" t="n">
        <v>87.0</v>
      </c>
      <c r="F34" s="2" t="n">
        <v>172.0</v>
      </c>
      <c r="G34" s="2" t="n">
        <v>143.0</v>
      </c>
      <c r="H34" s="2" t="n">
        <v>142.0</v>
      </c>
      <c r="I34" s="2" t="n">
        <v>96.0</v>
      </c>
      <c r="J34" s="2" t="n">
        <v>56.0</v>
      </c>
      <c r="K34" s="2" t="n">
        <f si="0" t="shared"/>
        <v>740.0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6.0</v>
      </c>
      <c r="F35" s="2" t="n">
        <v>29.0</v>
      </c>
      <c r="G35" s="2" t="n">
        <v>55.0</v>
      </c>
      <c r="H35" s="2" t="n">
        <v>34.0</v>
      </c>
      <c r="I35" s="2" t="n">
        <v>16.0</v>
      </c>
      <c r="J35" s="2" t="n">
        <v>15.0</v>
      </c>
      <c r="K35" s="2" t="n">
        <f si="0" t="shared"/>
        <v>156.0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32.0</v>
      </c>
      <c r="E36" s="2" t="n">
        <v>64.0</v>
      </c>
      <c r="F36" s="2" t="n">
        <v>84.0</v>
      </c>
      <c r="G36" s="2" t="n">
        <v>108.0</v>
      </c>
      <c r="H36" s="2" t="n">
        <v>108.0</v>
      </c>
      <c r="I36" s="2" t="n">
        <v>71.0</v>
      </c>
      <c r="J36" s="2" t="n">
        <v>27.0</v>
      </c>
      <c r="K36" s="2" t="n">
        <f si="0" t="shared"/>
        <v>494.0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8.0</v>
      </c>
      <c r="E37" s="2" t="n">
        <v>33.0</v>
      </c>
      <c r="F37" s="2" t="n">
        <v>109.0</v>
      </c>
      <c r="G37" s="2" t="n">
        <v>167.0</v>
      </c>
      <c r="H37" s="2" t="n">
        <v>85.0</v>
      </c>
      <c r="I37" s="2" t="n">
        <v>32.0</v>
      </c>
      <c r="J37" s="2" t="n">
        <v>28.0</v>
      </c>
      <c r="K37" s="2" t="n">
        <f si="0" t="shared"/>
        <v>462.0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117.0</v>
      </c>
      <c r="E38" s="2" t="n">
        <f ref="E38:J38" si="4" t="shared">E39-E26-E27-E28-E29-E30-E31-E32-E33-E34-E35-E36-E37</f>
        <v>439.0</v>
      </c>
      <c r="F38" s="2" t="n">
        <f si="4" t="shared"/>
        <v>1001.0</v>
      </c>
      <c r="G38" s="2" t="n">
        <f si="4" t="shared"/>
        <v>1021.0</v>
      </c>
      <c r="H38" s="2" t="n">
        <f si="4" t="shared"/>
        <v>840.0</v>
      </c>
      <c r="I38" s="2" t="n">
        <f si="4" t="shared"/>
        <v>633.0</v>
      </c>
      <c r="J38" s="2" t="n">
        <f si="4" t="shared"/>
        <v>278.0</v>
      </c>
      <c r="K38" s="2" t="n">
        <f si="0" t="shared"/>
        <v>4329.0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1136.0</v>
      </c>
      <c r="E39" s="2" t="n">
        <v>2707.0</v>
      </c>
      <c r="F39" s="2" t="n">
        <v>4732.0</v>
      </c>
      <c r="G39" s="2" t="n">
        <v>4907.0</v>
      </c>
      <c r="H39" s="2" t="n">
        <v>4802.0</v>
      </c>
      <c r="I39" s="2" t="n">
        <v>3762.0</v>
      </c>
      <c r="J39" s="2" t="n">
        <v>2093.0</v>
      </c>
      <c r="K39" s="2" t="n">
        <f si="0" t="shared"/>
        <v>24139.0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457.0</v>
      </c>
      <c r="E40" s="2" t="n">
        <v>560.0</v>
      </c>
      <c r="F40" s="2" t="n">
        <v>971.0</v>
      </c>
      <c r="G40" s="2" t="n">
        <v>1087.0</v>
      </c>
      <c r="H40" s="2" t="n">
        <v>1290.0</v>
      </c>
      <c r="I40" s="2" t="n">
        <v>846.0</v>
      </c>
      <c r="J40" s="2" t="n">
        <v>782.0</v>
      </c>
      <c r="K40" s="2" t="n">
        <f si="0" t="shared"/>
        <v>5993.0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63.0</v>
      </c>
      <c r="E41" s="2" t="n">
        <v>143.0</v>
      </c>
      <c r="F41" s="2" t="n">
        <v>112.0</v>
      </c>
      <c r="G41" s="2" t="n">
        <v>190.0</v>
      </c>
      <c r="H41" s="2" t="n">
        <v>227.0</v>
      </c>
      <c r="I41" s="2" t="n">
        <v>151.0</v>
      </c>
      <c r="J41" s="2" t="n">
        <v>145.0</v>
      </c>
      <c r="K41" s="2" t="n">
        <f si="0" t="shared"/>
        <v>1031.0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20.0</v>
      </c>
      <c r="F42" s="2" t="n">
        <f si="5" t="shared"/>
        <v>20.0</v>
      </c>
      <c r="G42" s="2" t="n">
        <f si="5" t="shared"/>
        <v>32.0</v>
      </c>
      <c r="H42" s="2" t="n">
        <f si="5" t="shared"/>
        <v>31.0</v>
      </c>
      <c r="I42" s="2" t="n">
        <f si="5" t="shared"/>
        <v>41.0</v>
      </c>
      <c r="J42" s="2" t="n">
        <f si="5" t="shared"/>
        <v>34.0</v>
      </c>
      <c r="K42" s="2" t="n">
        <f si="0" t="shared"/>
        <v>181.0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523.0</v>
      </c>
      <c r="E43" s="2" t="n">
        <v>723.0</v>
      </c>
      <c r="F43" s="2" t="n">
        <v>1103.0</v>
      </c>
      <c r="G43" s="2" t="n">
        <v>1309.0</v>
      </c>
      <c r="H43" s="2" t="n">
        <v>1548.0</v>
      </c>
      <c r="I43" s="2" t="n">
        <v>1038.0</v>
      </c>
      <c r="J43" s="2" t="n">
        <v>961.0</v>
      </c>
      <c r="K43" s="2" t="n">
        <f si="0" t="shared"/>
        <v>7205.0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13.0</v>
      </c>
      <c r="E44" s="2" t="n">
        <v>12.0</v>
      </c>
      <c r="F44" s="2" t="n">
        <v>66.0</v>
      </c>
      <c r="G44" s="2" t="n">
        <v>194.0</v>
      </c>
      <c r="H44" s="2" t="n">
        <v>139.0</v>
      </c>
      <c r="I44" s="2" t="n">
        <v>104.0</v>
      </c>
      <c r="J44" s="2" t="n">
        <v>48.0</v>
      </c>
      <c r="K44" s="2" t="n">
        <f si="0" t="shared"/>
        <v>576.0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10.0</v>
      </c>
      <c r="E45" s="2" t="n">
        <f ref="E45:J45" si="6" t="shared">E46-E44</f>
        <v>20.0</v>
      </c>
      <c r="F45" s="2" t="n">
        <f si="6" t="shared"/>
        <v>116.0</v>
      </c>
      <c r="G45" s="2" t="n">
        <f si="6" t="shared"/>
        <v>169.0</v>
      </c>
      <c r="H45" s="2" t="n">
        <f si="6" t="shared"/>
        <v>111.0</v>
      </c>
      <c r="I45" s="2" t="n">
        <f si="6" t="shared"/>
        <v>55.0</v>
      </c>
      <c r="J45" s="2" t="n">
        <f si="6" t="shared"/>
        <v>19.0</v>
      </c>
      <c r="K45" s="2" t="n">
        <f si="0" t="shared"/>
        <v>500.0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23.0</v>
      </c>
      <c r="E46" s="2" t="n">
        <v>32.0</v>
      </c>
      <c r="F46" s="2" t="n">
        <v>182.0</v>
      </c>
      <c r="G46" s="2" t="n">
        <v>363.0</v>
      </c>
      <c r="H46" s="2" t="n">
        <v>250.0</v>
      </c>
      <c r="I46" s="2" t="n">
        <v>159.0</v>
      </c>
      <c r="J46" s="2" t="n">
        <v>67.0</v>
      </c>
      <c r="K46" s="2" t="n">
        <f si="0" t="shared"/>
        <v>1076.0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69.0</v>
      </c>
      <c r="E47" s="2" t="n">
        <v>16.0</v>
      </c>
      <c r="F47" s="2" t="n">
        <v>14.0</v>
      </c>
      <c r="G47" s="2" t="n">
        <v>22.0</v>
      </c>
      <c r="H47" s="2" t="n">
        <v>31.0</v>
      </c>
      <c r="I47" s="2" t="n">
        <v>9.0</v>
      </c>
      <c r="J47" s="2" t="n">
        <v>9.0</v>
      </c>
      <c r="K47" s="2" t="n">
        <f si="0" t="shared"/>
        <v>170.0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25777.0</v>
      </c>
      <c r="E48" s="2" t="n">
        <f ref="E48:J48" si="7" t="shared">E47+E46+E43+E39+E25+E18</f>
        <v>53996.0</v>
      </c>
      <c r="F48" s="2" t="n">
        <f si="7" t="shared"/>
        <v>111404.0</v>
      </c>
      <c r="G48" s="2" t="n">
        <f si="7" t="shared"/>
        <v>122056.0</v>
      </c>
      <c r="H48" s="2" t="n">
        <f si="7" t="shared"/>
        <v>102468.0</v>
      </c>
      <c r="I48" s="2" t="n">
        <f si="7" t="shared"/>
        <v>70586.0</v>
      </c>
      <c r="J48" s="2" t="n">
        <f si="7" t="shared"/>
        <v>53167.0</v>
      </c>
      <c r="K48" s="2" t="n">
        <f si="0" t="shared"/>
        <v>539454.0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