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<sst xmlns="http://schemas.openxmlformats.org/spreadsheetml/2006/main" count="113" uniqueCount="62">
  <si>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</si>
  <si>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</si>
  <si>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</si>
  <si>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</si>
  <si>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</si>
  <si>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</si>
  <si>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</si>
  <si>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</si>
  <si>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</si>
  <si>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</si>
  <si>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</si>
  <si>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</si>
  <si>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</si>
  <si>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</si>
  <si>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</si>
  <si>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</si>
  <si>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</si>
  <si>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</si>
  <si>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</si>
  <si>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</si>
  <si>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</si>
  <si>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</si>
  <si>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</si>
  <si>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</si>
  <si>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</si>
  <si>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</si>
  <si>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</si>
  <si>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</si>
  <si>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</si>
  <si>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</si>
  <si>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</si>
  <si>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</si>
  <si>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</si>
  <si>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</si>
  <si>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</si>
  <si>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</si>
  <si>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</si>
  <si>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</si>
  <si>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</si>
  <si>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</si>
  <si>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</si>
  <si>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</si>
  <si>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</si>
  <si>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</si>
  <si>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</si>
  <si>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</si>
  <si>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</si>
  <si>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</si>
  <si>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</si>
  <si>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</si>
  <si>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</si>
  <si>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</si>
  <si>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</si>
  <si>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</si>
  <si>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</si>
  <si>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</si>
  <si>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</si>
  <si>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113年7月來臺旅客人次及成長率－按居住地分
Table 1-2 Visitor Arrivals by Residence,
July,2024</t>
  </si>
  <si>
    <t>113年7月 Jul.., 2024</t>
  </si>
  <si>
    <t>112年7月 Jul..,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</si>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</sst>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119382.0</v>
      </c>
      <c r="E4" s="5" t="n">
        <v>114982.0</v>
      </c>
      <c r="F4" s="6" t="n">
        <v>4400.0</v>
      </c>
      <c r="G4" s="5" t="n">
        <f>H4+I4</f>
        <v>142926.0</v>
      </c>
      <c r="H4" s="5" t="n">
        <v>136457.0</v>
      </c>
      <c r="I4" s="6" t="n">
        <v>6469.0</v>
      </c>
      <c r="J4" s="7" t="n">
        <f>IF(G4=0,"-",((D4/G4)-1)*100)</f>
        <v>-16.472860081440743</v>
      </c>
      <c r="K4" s="7" t="n">
        <f>IF(H4=0,"-",((E4/H4)-1)*100)</f>
        <v>-15.737558351715197</v>
      </c>
      <c r="L4" s="7" t="n">
        <f>IF(I4=0,"-",((F4/I4)-1)*100)</f>
        <v>-31.98330499304375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36034.0</v>
      </c>
      <c r="E5" s="5" t="n">
        <v>35350.0</v>
      </c>
      <c r="F5" s="6" t="n">
        <v>684.0</v>
      </c>
      <c r="G5" s="5" t="n">
        <f ref="G5:G48" si="1" t="shared">H5+I5</f>
        <v>26661.0</v>
      </c>
      <c r="H5" s="5" t="n">
        <v>26011.0</v>
      </c>
      <c r="I5" s="6" t="n">
        <v>650.0</v>
      </c>
      <c r="J5" s="7" t="n">
        <f ref="J5:L49" si="2" t="shared">IF(G5=0,"-",((D5/G5)-1)*100)</f>
        <v>35.1562206968981</v>
      </c>
      <c r="K5" s="7" t="n">
        <f si="2" t="shared"/>
        <v>35.90404059820844</v>
      </c>
      <c r="L5" s="7" t="n">
        <f si="2" t="shared"/>
        <v>5.230769230769239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73734.0</v>
      </c>
      <c r="E6" s="5" t="n">
        <v>93.0</v>
      </c>
      <c r="F6" s="6" t="n">
        <v>73641.0</v>
      </c>
      <c r="G6" s="5" t="n">
        <f si="1" t="shared"/>
        <v>70975.0</v>
      </c>
      <c r="H6" s="5" t="n">
        <v>134.0</v>
      </c>
      <c r="I6" s="6" t="n">
        <v>70841.0</v>
      </c>
      <c r="J6" s="7" t="n">
        <f si="2" t="shared"/>
        <v>3.887284255019363</v>
      </c>
      <c r="K6" s="7" t="n">
        <f si="2" t="shared"/>
        <v>-30.597014925373134</v>
      </c>
      <c r="L6" s="7" t="n">
        <f si="2" t="shared"/>
        <v>3.952513375022937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51663.0</v>
      </c>
      <c r="E7" s="5" t="n">
        <v>165.0</v>
      </c>
      <c r="F7" s="6" t="n">
        <v>51498.0</v>
      </c>
      <c r="G7" s="5" t="n">
        <f si="1" t="shared"/>
        <v>47811.0</v>
      </c>
      <c r="H7" s="5" t="n">
        <v>222.0</v>
      </c>
      <c r="I7" s="6" t="n">
        <v>47589.0</v>
      </c>
      <c r="J7" s="7" t="n">
        <f si="2" t="shared"/>
        <v>8.056723348183482</v>
      </c>
      <c r="K7" s="7" t="n">
        <f si="2" t="shared"/>
        <v>-25.67567567567568</v>
      </c>
      <c r="L7" s="7" t="n">
        <f si="2" t="shared"/>
        <v>8.214083086427525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2849.0</v>
      </c>
      <c r="E8" s="5" t="n">
        <v>1.0</v>
      </c>
      <c r="F8" s="6" t="n">
        <v>2848.0</v>
      </c>
      <c r="G8" s="5" t="n">
        <f si="1" t="shared"/>
        <v>2694.0</v>
      </c>
      <c r="H8" s="5" t="n">
        <v>2.0</v>
      </c>
      <c r="I8" s="6" t="n">
        <v>2692.0</v>
      </c>
      <c r="J8" s="7" t="n">
        <f si="2" t="shared"/>
        <v>5.753526354862659</v>
      </c>
      <c r="K8" s="7" t="n">
        <f si="2" t="shared"/>
        <v>-50.0</v>
      </c>
      <c r="L8" s="7" t="n">
        <f si="2" t="shared"/>
        <v>5.794947994056465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1350.0</v>
      </c>
      <c r="E9" s="5" t="n">
        <v>11.0</v>
      </c>
      <c r="F9" s="6" t="n">
        <v>1339.0</v>
      </c>
      <c r="G9" s="5" t="n">
        <f si="1" t="shared"/>
        <v>1239.0</v>
      </c>
      <c r="H9" s="5" t="n">
        <v>15.0</v>
      </c>
      <c r="I9" s="6" t="n">
        <v>1224.0</v>
      </c>
      <c r="J9" s="7" t="n">
        <f si="2" t="shared"/>
        <v>8.9588377723971</v>
      </c>
      <c r="K9" s="7" t="n">
        <f si="2" t="shared"/>
        <v>-26.66666666666667</v>
      </c>
      <c r="L9" s="7" t="n">
        <f si="2" t="shared"/>
        <v>9.395424836601318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20073.0</v>
      </c>
      <c r="E10" s="5" t="n">
        <v>50.0</v>
      </c>
      <c r="F10" s="6" t="n">
        <v>20023.0</v>
      </c>
      <c r="G10" s="5" t="n">
        <f si="1" t="shared"/>
        <v>19817.0</v>
      </c>
      <c r="H10" s="5" t="n">
        <v>56.0</v>
      </c>
      <c r="I10" s="6" t="n">
        <v>19761.0</v>
      </c>
      <c r="J10" s="7" t="n">
        <f si="2" t="shared"/>
        <v>1.2918201544128705</v>
      </c>
      <c r="K10" s="7" t="n">
        <f si="2" t="shared"/>
        <v>-10.71428571428571</v>
      </c>
      <c r="L10" s="7" t="n">
        <f si="2" t="shared"/>
        <v>1.3258438338140888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18991.0</v>
      </c>
      <c r="E11" s="5" t="n">
        <v>30.0</v>
      </c>
      <c r="F11" s="6" t="n">
        <v>18961.0</v>
      </c>
      <c r="G11" s="5" t="n">
        <f si="1" t="shared"/>
        <v>23755.0</v>
      </c>
      <c r="H11" s="5" t="n">
        <v>38.0</v>
      </c>
      <c r="I11" s="6" t="n">
        <v>23717.0</v>
      </c>
      <c r="J11" s="7" t="n">
        <f si="2" t="shared"/>
        <v>-20.054725320985057</v>
      </c>
      <c r="K11" s="7" t="n">
        <f si="2" t="shared"/>
        <v>-21.052631578947366</v>
      </c>
      <c r="L11" s="7" t="n">
        <f si="2" t="shared"/>
        <v>-20.053126449382297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17533.0</v>
      </c>
      <c r="E12" s="5" t="n">
        <v>21.0</v>
      </c>
      <c r="F12" s="6" t="n">
        <v>17512.0</v>
      </c>
      <c r="G12" s="5" t="n">
        <f si="1" t="shared"/>
        <v>15945.0</v>
      </c>
      <c r="H12" s="5" t="n">
        <v>26.0</v>
      </c>
      <c r="I12" s="6" t="n">
        <v>15919.0</v>
      </c>
      <c r="J12" s="7" t="n">
        <f si="2" t="shared"/>
        <v>9.959234869865163</v>
      </c>
      <c r="K12" s="7" t="n">
        <f si="2" t="shared"/>
        <v>-19.23076923076923</v>
      </c>
      <c r="L12" s="7" t="n">
        <f si="2" t="shared"/>
        <v>10.006909981782774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36631.0</v>
      </c>
      <c r="E13" s="5" t="n">
        <v>110.0</v>
      </c>
      <c r="F13" s="6" t="n">
        <v>36521.0</v>
      </c>
      <c r="G13" s="5" t="n">
        <f si="1" t="shared"/>
        <v>35004.0</v>
      </c>
      <c r="H13" s="5" t="n">
        <v>138.0</v>
      </c>
      <c r="I13" s="6" t="n">
        <v>34866.0</v>
      </c>
      <c r="J13" s="7" t="n">
        <f si="2" t="shared"/>
        <v>4.648040223974403</v>
      </c>
      <c r="K13" s="7" t="n">
        <f si="2" t="shared"/>
        <v>-20.28985507246377</v>
      </c>
      <c r="L13" s="7" t="n">
        <f si="2" t="shared"/>
        <v>4.746744679630588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24042.0</v>
      </c>
      <c r="E14" s="5" t="n">
        <v>25.0</v>
      </c>
      <c r="F14" s="6" t="n">
        <v>24017.0</v>
      </c>
      <c r="G14" s="5" t="n">
        <f si="1" t="shared"/>
        <v>27033.0</v>
      </c>
      <c r="H14" s="5" t="n">
        <v>46.0</v>
      </c>
      <c r="I14" s="6" t="n">
        <v>26987.0</v>
      </c>
      <c r="J14" s="7" t="n">
        <f si="2" t="shared"/>
        <v>-11.064254799689266</v>
      </c>
      <c r="K14" s="7" t="n">
        <f si="2" t="shared"/>
        <v>-45.652173913043484</v>
      </c>
      <c r="L14" s="7" t="n">
        <f si="2" t="shared"/>
        <v>-11.00529884759328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33748.0</v>
      </c>
      <c r="E15" s="5" t="n">
        <v>106.0</v>
      </c>
      <c r="F15" s="6" t="n">
        <v>33642.0</v>
      </c>
      <c r="G15" s="5" t="n">
        <f si="1" t="shared"/>
        <v>37767.0</v>
      </c>
      <c r="H15" s="5" t="n">
        <v>208.0</v>
      </c>
      <c r="I15" s="6" t="n">
        <v>37559.0</v>
      </c>
      <c r="J15" s="7" t="n">
        <f si="2" t="shared"/>
        <v>-10.641565387772388</v>
      </c>
      <c r="K15" s="7" t="n">
        <f si="2" t="shared"/>
        <v>-49.03846153846154</v>
      </c>
      <c r="L15" s="7" t="n">
        <f si="2" t="shared"/>
        <v>-10.4289251577518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2002.0</v>
      </c>
      <c r="E16" s="5" t="n">
        <f si="3" t="shared"/>
        <v>31.0</v>
      </c>
      <c r="F16" s="5" t="n">
        <f si="3" t="shared"/>
        <v>1971.0</v>
      </c>
      <c r="G16" s="5" t="n">
        <f si="3" t="shared"/>
        <v>1897.0</v>
      </c>
      <c r="H16" s="5" t="n">
        <f si="3" t="shared"/>
        <v>32.0</v>
      </c>
      <c r="I16" s="5" t="n">
        <f si="3" t="shared"/>
        <v>1865.0</v>
      </c>
      <c r="J16" s="7" t="n">
        <f si="2" t="shared"/>
        <v>5.535055350553497</v>
      </c>
      <c r="K16" s="7" t="n">
        <f si="2" t="shared"/>
        <v>-3.125</v>
      </c>
      <c r="L16" s="7" t="n">
        <f si="2" t="shared"/>
        <v>5.683646112600527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153020.0</v>
      </c>
      <c r="E17" s="5" t="n">
        <v>373.0</v>
      </c>
      <c r="F17" s="6" t="n">
        <v>152647.0</v>
      </c>
      <c r="G17" s="5" t="n">
        <f si="1" t="shared"/>
        <v>161218.0</v>
      </c>
      <c r="H17" s="5" t="n">
        <v>544.0</v>
      </c>
      <c r="I17" s="6" t="n">
        <v>160674.0</v>
      </c>
      <c r="J17" s="7" t="n">
        <f si="2" t="shared"/>
        <v>-5.085040131995189</v>
      </c>
      <c r="K17" s="7" t="n">
        <f si="2" t="shared"/>
        <v>-31.433823529411764</v>
      </c>
      <c r="L17" s="7" t="n">
        <f si="2" t="shared"/>
        <v>-4.995830065847617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5739.0</v>
      </c>
      <c r="E18" s="5" t="n">
        <f si="4" t="shared"/>
        <v>1.0</v>
      </c>
      <c r="F18" s="5" t="n">
        <f si="4" t="shared"/>
        <v>5738.0</v>
      </c>
      <c r="G18" s="5" t="n">
        <f si="4" t="shared"/>
        <v>2611.0</v>
      </c>
      <c r="H18" s="5" t="n">
        <f si="4" t="shared"/>
        <v>4.0</v>
      </c>
      <c r="I18" s="5" t="n">
        <f si="4" t="shared"/>
        <v>2607.0</v>
      </c>
      <c r="J18" s="7" t="n">
        <f si="2" t="shared"/>
        <v>119.80084258904635</v>
      </c>
      <c r="K18" s="7" t="n">
        <f si="2" t="shared"/>
        <v>-75.0</v>
      </c>
      <c r="L18" s="7" t="n">
        <f si="2" t="shared"/>
        <v>120.09973149213656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443771.0</v>
      </c>
      <c r="E19" s="5" t="n">
        <v>150976.0</v>
      </c>
      <c r="F19" s="6" t="n">
        <v>292795.0</v>
      </c>
      <c r="G19" s="5" t="n">
        <f si="1" t="shared"/>
        <v>456135.0</v>
      </c>
      <c r="H19" s="5" t="n">
        <v>163389.0</v>
      </c>
      <c r="I19" s="6" t="n">
        <v>292746.0</v>
      </c>
      <c r="J19" s="7" t="n">
        <f si="2" t="shared"/>
        <v>-2.7106010282043735</v>
      </c>
      <c r="K19" s="7" t="n">
        <f si="2" t="shared"/>
        <v>-7.597206666299449</v>
      </c>
      <c r="L19" s="7" t="n">
        <f si="2" t="shared"/>
        <v>0.016738059614818113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7535.0</v>
      </c>
      <c r="E20" s="5" t="n">
        <v>72.0</v>
      </c>
      <c r="F20" s="6" t="n">
        <v>7463.0</v>
      </c>
      <c r="G20" s="5" t="n">
        <f si="1" t="shared"/>
        <v>6871.0</v>
      </c>
      <c r="H20" s="5" t="n">
        <v>74.0</v>
      </c>
      <c r="I20" s="6" t="n">
        <v>6797.0</v>
      </c>
      <c r="J20" s="7" t="n">
        <f si="2" t="shared"/>
        <v>9.663804395284536</v>
      </c>
      <c r="K20" s="7" t="n">
        <f si="2" t="shared"/>
        <v>-2.7027027027026973</v>
      </c>
      <c r="L20" s="7" t="n">
        <f si="2" t="shared"/>
        <v>9.798440488450776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53911.0</v>
      </c>
      <c r="E21" s="5" t="n">
        <v>685.0</v>
      </c>
      <c r="F21" s="6" t="n">
        <v>53226.0</v>
      </c>
      <c r="G21" s="5" t="n">
        <f si="1" t="shared"/>
        <v>47793.0</v>
      </c>
      <c r="H21" s="5" t="n">
        <v>883.0</v>
      </c>
      <c r="I21" s="6" t="n">
        <v>46910.0</v>
      </c>
      <c r="J21" s="7" t="n">
        <f si="2" t="shared"/>
        <v>12.801037808884153</v>
      </c>
      <c r="K21" s="7" t="n">
        <f si="2" t="shared"/>
        <v>-22.42355605889015</v>
      </c>
      <c r="L21" s="7" t="n">
        <f si="2" t="shared"/>
        <v>13.46408015348539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335.0</v>
      </c>
      <c r="E22" s="5" t="n">
        <v>5.0</v>
      </c>
      <c r="F22" s="6" t="n">
        <v>330.0</v>
      </c>
      <c r="G22" s="5" t="n">
        <f si="1" t="shared"/>
        <v>297.0</v>
      </c>
      <c r="H22" s="5" t="n">
        <v>2.0</v>
      </c>
      <c r="I22" s="6" t="n">
        <v>295.0</v>
      </c>
      <c r="J22" s="7" t="n">
        <f si="2" t="shared"/>
        <v>12.794612794612803</v>
      </c>
      <c r="K22" s="7" t="n">
        <f si="2" t="shared"/>
        <v>150.0</v>
      </c>
      <c r="L22" s="7" t="n">
        <f si="2" t="shared"/>
        <v>11.864406779661007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237.0</v>
      </c>
      <c r="E23" s="5" t="n">
        <v>7.0</v>
      </c>
      <c r="F23" s="6" t="n">
        <v>230.0</v>
      </c>
      <c r="G23" s="5" t="n">
        <f si="1" t="shared"/>
        <v>212.0</v>
      </c>
      <c r="H23" s="5" t="n">
        <v>17.0</v>
      </c>
      <c r="I23" s="6" t="n">
        <v>195.0</v>
      </c>
      <c r="J23" s="7" t="n">
        <f si="2" t="shared"/>
        <v>11.792452830188683</v>
      </c>
      <c r="K23" s="7" t="n">
        <f si="2" t="shared"/>
        <v>-58.82352941176471</v>
      </c>
      <c r="L23" s="7" t="n">
        <f si="2" t="shared"/>
        <v>17.948717948717952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65.0</v>
      </c>
      <c r="E24" s="5" t="n">
        <v>1.0</v>
      </c>
      <c r="F24" s="6" t="n">
        <v>64.0</v>
      </c>
      <c r="G24" s="5" t="n">
        <f si="1" t="shared"/>
        <v>50.0</v>
      </c>
      <c r="H24" s="5" t="n">
        <v>7.0</v>
      </c>
      <c r="I24" s="6" t="n">
        <v>43.0</v>
      </c>
      <c r="J24" s="7" t="n">
        <f si="2" t="shared"/>
        <v>30.000000000000004</v>
      </c>
      <c r="K24" s="7" t="n">
        <f si="2" t="shared"/>
        <v>-85.71428571428572</v>
      </c>
      <c r="L24" s="7" t="n">
        <f si="2" t="shared"/>
        <v>48.837209302325576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1010.0</v>
      </c>
      <c r="E25" s="5" t="n">
        <f si="5" t="shared"/>
        <v>13.0</v>
      </c>
      <c r="F25" s="5" t="n">
        <f si="5" t="shared"/>
        <v>997.0</v>
      </c>
      <c r="G25" s="5" t="n">
        <f si="5" t="shared"/>
        <v>876.0</v>
      </c>
      <c r="H25" s="5" t="n">
        <f si="5" t="shared"/>
        <v>19.0</v>
      </c>
      <c r="I25" s="5" t="n">
        <f si="5" t="shared"/>
        <v>857.0</v>
      </c>
      <c r="J25" s="7" t="n">
        <f si="2" t="shared"/>
        <v>15.296803652968038</v>
      </c>
      <c r="K25" s="7" t="n">
        <f si="2" t="shared"/>
        <v>-31.57894736842105</v>
      </c>
      <c r="L25" s="7" t="n">
        <f si="2" t="shared"/>
        <v>16.336056009334897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63093.0</v>
      </c>
      <c r="E26" s="5" t="n">
        <v>783.0</v>
      </c>
      <c r="F26" s="6" t="n">
        <v>62310.0</v>
      </c>
      <c r="G26" s="5" t="n">
        <f si="1" t="shared"/>
        <v>56099.0</v>
      </c>
      <c r="H26" s="5" t="n">
        <v>1002.0</v>
      </c>
      <c r="I26" s="6" t="n">
        <v>55097.0</v>
      </c>
      <c r="J26" s="7" t="n">
        <f si="2" t="shared"/>
        <v>12.46724540544395</v>
      </c>
      <c r="K26" s="7" t="n">
        <f si="2" t="shared"/>
        <v>-21.856287425149702</v>
      </c>
      <c r="L26" s="7" t="n">
        <f si="2" t="shared"/>
        <v>13.09145688512987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617.0</v>
      </c>
      <c r="E27" s="5" t="n">
        <v>8.0</v>
      </c>
      <c r="F27" s="6" t="n">
        <v>609.0</v>
      </c>
      <c r="G27" s="5" t="n">
        <f si="1" t="shared"/>
        <v>598.0</v>
      </c>
      <c r="H27" s="5" t="n">
        <v>18.0</v>
      </c>
      <c r="I27" s="6" t="n">
        <v>580.0</v>
      </c>
      <c r="J27" s="7" t="n">
        <f si="2" t="shared"/>
        <v>3.177257525083621</v>
      </c>
      <c r="K27" s="7" t="n">
        <f si="2" t="shared"/>
        <v>-55.55555555555556</v>
      </c>
      <c r="L27" s="7" t="n">
        <f si="2" t="shared"/>
        <v>5.000000000000004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3720.0</v>
      </c>
      <c r="E28" s="5" t="n">
        <v>33.0</v>
      </c>
      <c r="F28" s="6" t="n">
        <v>3687.0</v>
      </c>
      <c r="G28" s="5" t="n">
        <f si="1" t="shared"/>
        <v>3499.0</v>
      </c>
      <c r="H28" s="5" t="n">
        <v>50.0</v>
      </c>
      <c r="I28" s="6" t="n">
        <v>3449.0</v>
      </c>
      <c r="J28" s="7" t="n">
        <f si="2" t="shared"/>
        <v>6.316090311517586</v>
      </c>
      <c r="K28" s="7" t="n">
        <f si="2" t="shared"/>
        <v>-34.0</v>
      </c>
      <c r="L28" s="7" t="n">
        <f si="2" t="shared"/>
        <v>6.900550884314294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3510.0</v>
      </c>
      <c r="E29" s="5" t="n">
        <v>13.0</v>
      </c>
      <c r="F29" s="6" t="n">
        <v>3497.0</v>
      </c>
      <c r="G29" s="5" t="n">
        <f si="1" t="shared"/>
        <v>3728.0</v>
      </c>
      <c r="H29" s="5" t="n">
        <v>27.0</v>
      </c>
      <c r="I29" s="6" t="n">
        <v>3701.0</v>
      </c>
      <c r="J29" s="7" t="n">
        <f si="2" t="shared"/>
        <v>-5.84763948497854</v>
      </c>
      <c r="K29" s="7" t="n">
        <f si="2" t="shared"/>
        <v>-51.85185185185186</v>
      </c>
      <c r="L29" s="7" t="n">
        <f si="2" t="shared"/>
        <v>-5.5120237773574665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1206.0</v>
      </c>
      <c r="E30" s="5" t="n">
        <v>4.0</v>
      </c>
      <c r="F30" s="6" t="n">
        <v>1202.0</v>
      </c>
      <c r="G30" s="5" t="n">
        <f si="1" t="shared"/>
        <v>1024.0</v>
      </c>
      <c r="H30" s="5" t="n">
        <v>7.0</v>
      </c>
      <c r="I30" s="6" t="n">
        <v>1017.0</v>
      </c>
      <c r="J30" s="7" t="n">
        <f si="2" t="shared"/>
        <v>17.7734375</v>
      </c>
      <c r="K30" s="7" t="n">
        <f si="2" t="shared"/>
        <v>-42.85714285714286</v>
      </c>
      <c r="L30" s="7" t="n">
        <f si="2" t="shared"/>
        <v>18.19075712881022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2020.0</v>
      </c>
      <c r="E31" s="5" t="n">
        <v>1.0</v>
      </c>
      <c r="F31" s="6" t="n">
        <v>2019.0</v>
      </c>
      <c r="G31" s="5" t="n">
        <f si="1" t="shared"/>
        <v>1868.0</v>
      </c>
      <c r="H31" s="5" t="n">
        <v>14.0</v>
      </c>
      <c r="I31" s="6" t="n">
        <v>1854.0</v>
      </c>
      <c r="J31" s="7" t="n">
        <f si="2" t="shared"/>
        <v>8.13704496788008</v>
      </c>
      <c r="K31" s="7" t="n">
        <f si="2" t="shared"/>
        <v>-92.85714285714286</v>
      </c>
      <c r="L31" s="7" t="n">
        <f si="2" t="shared"/>
        <v>8.899676375404542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1009.0</v>
      </c>
      <c r="E32" s="5" t="n">
        <v>11.0</v>
      </c>
      <c r="F32" s="6" t="n">
        <v>998.0</v>
      </c>
      <c r="G32" s="5" t="n">
        <f si="1" t="shared"/>
        <v>958.0</v>
      </c>
      <c r="H32" s="5" t="n">
        <v>34.0</v>
      </c>
      <c r="I32" s="6" t="n">
        <v>924.0</v>
      </c>
      <c r="J32" s="7" t="n">
        <f si="2" t="shared"/>
        <v>5.323590814196244</v>
      </c>
      <c r="K32" s="7" t="n">
        <f si="2" t="shared"/>
        <v>-67.64705882352942</v>
      </c>
      <c r="L32" s="7" t="n">
        <f si="2" t="shared"/>
        <v>8.008658008658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1096.0</v>
      </c>
      <c r="E33" s="5" t="n">
        <v>3.0</v>
      </c>
      <c r="F33" s="6" t="n">
        <v>1093.0</v>
      </c>
      <c r="G33" s="5" t="n">
        <f si="1" t="shared"/>
        <v>789.0</v>
      </c>
      <c r="H33" s="5" t="n">
        <v>18.0</v>
      </c>
      <c r="I33" s="6" t="n">
        <v>771.0</v>
      </c>
      <c r="J33" s="7" t="n">
        <f si="2" t="shared"/>
        <v>38.91001267427123</v>
      </c>
      <c r="K33" s="7" t="n">
        <f si="2" t="shared"/>
        <v>-83.33333333333334</v>
      </c>
      <c r="L33" s="7" t="n">
        <f si="2" t="shared"/>
        <v>41.763942931258114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4780.0</v>
      </c>
      <c r="E34" s="5" t="n">
        <v>48.0</v>
      </c>
      <c r="F34" s="6" t="n">
        <v>4732.0</v>
      </c>
      <c r="G34" s="5" t="n">
        <f si="1" t="shared"/>
        <v>4792.0</v>
      </c>
      <c r="H34" s="5" t="n">
        <v>64.0</v>
      </c>
      <c r="I34" s="6" t="n">
        <v>4728.0</v>
      </c>
      <c r="J34" s="7" t="n">
        <f si="2" t="shared"/>
        <v>-0.25041736227044975</v>
      </c>
      <c r="K34" s="7" t="n">
        <f si="2" t="shared"/>
        <v>-25.0</v>
      </c>
      <c r="L34" s="7" t="n">
        <f si="2" t="shared"/>
        <v>0.08460236886633776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740.0</v>
      </c>
      <c r="E35" s="5" t="n">
        <v>0.0</v>
      </c>
      <c r="F35" s="6" t="n">
        <v>740.0</v>
      </c>
      <c r="G35" s="5" t="n">
        <f si="1" t="shared"/>
        <v>742.0</v>
      </c>
      <c r="H35" s="5" t="n">
        <v>5.0</v>
      </c>
      <c r="I35" s="6" t="n">
        <v>737.0</v>
      </c>
      <c r="J35" s="7" t="n">
        <f si="2" t="shared"/>
        <v>-0.26954177897574594</v>
      </c>
      <c r="K35" s="7" t="n">
        <f si="2" t="shared"/>
        <v>-100.0</v>
      </c>
      <c r="L35" s="7" t="n">
        <f si="2" t="shared"/>
        <v>0.4070556309362372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156.0</v>
      </c>
      <c r="E36" s="5" t="n">
        <v>0.0</v>
      </c>
      <c r="F36" s="6" t="n">
        <v>156.0</v>
      </c>
      <c r="G36" s="5" t="n">
        <f si="1" t="shared"/>
        <v>101.0</v>
      </c>
      <c r="H36" s="5" t="n">
        <v>0.0</v>
      </c>
      <c r="I36" s="6" t="n">
        <v>101.0</v>
      </c>
      <c r="J36" s="7" t="n">
        <f si="2" t="shared"/>
        <v>54.45544554455446</v>
      </c>
      <c r="K36" s="7" t="str">
        <f si="2" t="shared"/>
        <v>-</v>
      </c>
      <c r="L36" s="7" t="n">
        <f si="2" t="shared"/>
        <v>54.45544554455446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494.0</v>
      </c>
      <c r="E37" s="5" t="n">
        <v>2.0</v>
      </c>
      <c r="F37" s="6" t="n">
        <v>492.0</v>
      </c>
      <c r="G37" s="5" t="n">
        <f si="1" t="shared"/>
        <v>462.0</v>
      </c>
      <c r="H37" s="5" t="n">
        <v>2.0</v>
      </c>
      <c r="I37" s="6" t="n">
        <v>460.0</v>
      </c>
      <c r="J37" s="7" t="n">
        <f si="2" t="shared"/>
        <v>6.926406926406936</v>
      </c>
      <c r="K37" s="7" t="n">
        <f si="2" t="shared"/>
        <v>0.0</v>
      </c>
      <c r="L37" s="7" t="n">
        <f si="2" t="shared"/>
        <v>6.956521739130439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462.0</v>
      </c>
      <c r="E38" s="5" t="n">
        <v>5.0</v>
      </c>
      <c r="F38" s="6" t="n">
        <v>457.0</v>
      </c>
      <c r="G38" s="5" t="n">
        <f si="1" t="shared"/>
        <v>491.0</v>
      </c>
      <c r="H38" s="5" t="n">
        <v>2.0</v>
      </c>
      <c r="I38" s="6" t="n">
        <v>489.0</v>
      </c>
      <c r="J38" s="7" t="n">
        <f si="2" t="shared"/>
        <v>-5.906313645621186</v>
      </c>
      <c r="K38" s="7" t="n">
        <f si="2" t="shared"/>
        <v>150.0</v>
      </c>
      <c r="L38" s="7" t="n">
        <f si="2" t="shared"/>
        <v>-6.543967280163598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4329.0</v>
      </c>
      <c r="E39" s="5" t="n">
        <f si="6" t="shared"/>
        <v>6.0</v>
      </c>
      <c r="F39" s="5" t="n">
        <f si="6" t="shared"/>
        <v>4323.0</v>
      </c>
      <c r="G39" s="5" t="n">
        <f si="6" t="shared"/>
        <v>3868.0</v>
      </c>
      <c r="H39" s="5" t="n">
        <f si="6" t="shared"/>
        <v>9.0</v>
      </c>
      <c r="I39" s="5" t="n">
        <f si="6" t="shared"/>
        <v>3859.0</v>
      </c>
      <c r="J39" s="7" t="n">
        <f si="2" t="shared"/>
        <v>11.918304033092042</v>
      </c>
      <c r="K39" s="7" t="n">
        <f si="2" t="shared"/>
        <v>-33.333333333333336</v>
      </c>
      <c r="L39" s="7" t="n">
        <f si="2" t="shared"/>
        <v>12.023840373153671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24139.0</v>
      </c>
      <c r="E40" s="5" t="n">
        <v>134.0</v>
      </c>
      <c r="F40" s="6" t="n">
        <v>24005.0</v>
      </c>
      <c r="G40" s="5" t="n">
        <f si="1" t="shared"/>
        <v>22920.0</v>
      </c>
      <c r="H40" s="5" t="n">
        <v>250.0</v>
      </c>
      <c r="I40" s="6" t="n">
        <v>22670.0</v>
      </c>
      <c r="J40" s="7" t="n">
        <f si="2" t="shared"/>
        <v>5.318499127399656</v>
      </c>
      <c r="K40" s="7" t="n">
        <f si="2" t="shared"/>
        <v>-46.4</v>
      </c>
      <c r="L40" s="7" t="n">
        <f si="2" t="shared"/>
        <v>5.888839876488761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5993.0</v>
      </c>
      <c r="E41" s="5" t="n">
        <v>22.0</v>
      </c>
      <c r="F41" s="6" t="n">
        <v>5971.0</v>
      </c>
      <c r="G41" s="5" t="n">
        <f si="1" t="shared"/>
        <v>5694.0</v>
      </c>
      <c r="H41" s="5" t="n">
        <v>30.0</v>
      </c>
      <c r="I41" s="6" t="n">
        <v>5664.0</v>
      </c>
      <c r="J41" s="7" t="n">
        <f si="2" t="shared"/>
        <v>5.251141552511407</v>
      </c>
      <c r="K41" s="7" t="n">
        <f si="2" t="shared"/>
        <v>-26.66666666666667</v>
      </c>
      <c r="L41" s="7" t="n">
        <f si="2" t="shared"/>
        <v>5.4201977401129975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1031.0</v>
      </c>
      <c r="E42" s="5" t="n">
        <v>2.0</v>
      </c>
      <c r="F42" s="6" t="n">
        <v>1029.0</v>
      </c>
      <c r="G42" s="5" t="n">
        <f si="1" t="shared"/>
        <v>1170.0</v>
      </c>
      <c r="H42" s="5" t="n">
        <v>10.0</v>
      </c>
      <c r="I42" s="6" t="n">
        <v>1160.0</v>
      </c>
      <c r="J42" s="7" t="n">
        <f si="2" t="shared"/>
        <v>-11.880341880341883</v>
      </c>
      <c r="K42" s="7" t="n">
        <f si="2" t="shared"/>
        <v>-80.0</v>
      </c>
      <c r="L42" s="7" t="n">
        <f si="2" t="shared"/>
        <v>-11.293103448275865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181.0</v>
      </c>
      <c r="E43" s="5" t="n">
        <f si="7" t="shared"/>
        <v>0.0</v>
      </c>
      <c r="F43" s="5" t="n">
        <f si="7" t="shared"/>
        <v>181.0</v>
      </c>
      <c r="G43" s="5" t="n">
        <f si="7" t="shared"/>
        <v>210.0</v>
      </c>
      <c r="H43" s="5" t="n">
        <f si="7" t="shared"/>
        <v>1.0</v>
      </c>
      <c r="I43" s="5" t="n">
        <f si="7" t="shared"/>
        <v>209.0</v>
      </c>
      <c r="J43" s="7" t="n">
        <f si="2" t="shared"/>
        <v>-13.809523809523805</v>
      </c>
      <c r="K43" s="7" t="n">
        <f si="2" t="shared"/>
        <v>-100.0</v>
      </c>
      <c r="L43" s="7" t="n">
        <f si="2" t="shared"/>
        <v>-13.397129186602875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7205.0</v>
      </c>
      <c r="E44" s="5" t="n">
        <v>24.0</v>
      </c>
      <c r="F44" s="6" t="n">
        <v>7181.0</v>
      </c>
      <c r="G44" s="5" t="n">
        <f si="1" t="shared"/>
        <v>7074.0</v>
      </c>
      <c r="H44" s="5" t="n">
        <v>41.0</v>
      </c>
      <c r="I44" s="6" t="n">
        <v>7033.0</v>
      </c>
      <c r="J44" s="7" t="n">
        <f si="2" t="shared"/>
        <v>1.85185185185186</v>
      </c>
      <c r="K44" s="7" t="n">
        <f si="2" t="shared"/>
        <v>-41.463414634146346</v>
      </c>
      <c r="L44" s="7" t="n">
        <f si="2" t="shared"/>
        <v>2.104365135788422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576.0</v>
      </c>
      <c r="E45" s="5" t="n">
        <v>4.0</v>
      </c>
      <c r="F45" s="6" t="n">
        <v>572.0</v>
      </c>
      <c r="G45" s="5" t="n">
        <f si="1" t="shared"/>
        <v>441.0</v>
      </c>
      <c r="H45" s="5" t="n">
        <v>7.0</v>
      </c>
      <c r="I45" s="6" t="n">
        <v>434.0</v>
      </c>
      <c r="J45" s="7" t="n">
        <f si="2" t="shared"/>
        <v>30.612244897959172</v>
      </c>
      <c r="K45" s="7" t="n">
        <f si="2" t="shared"/>
        <v>-42.85714285714286</v>
      </c>
      <c r="L45" s="7" t="n">
        <f si="2" t="shared"/>
        <v>31.79723502304148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500.0</v>
      </c>
      <c r="E46" s="5" t="n">
        <f si="8" t="shared"/>
        <v>7.0</v>
      </c>
      <c r="F46" s="5" t="n">
        <f si="8" t="shared"/>
        <v>493.0</v>
      </c>
      <c r="G46" s="5" t="n">
        <f si="8" t="shared"/>
        <v>391.0</v>
      </c>
      <c r="H46" s="5" t="n">
        <f si="8" t="shared"/>
        <v>5.0</v>
      </c>
      <c r="I46" s="5" t="n">
        <f si="8" t="shared"/>
        <v>386.0</v>
      </c>
      <c r="J46" s="7" t="n">
        <f si="2" t="shared"/>
        <v>27.877237851662407</v>
      </c>
      <c r="K46" s="7" t="n">
        <f si="2" t="shared"/>
        <v>39.99999999999999</v>
      </c>
      <c r="L46" s="7" t="n">
        <f si="2" t="shared"/>
        <v>27.72020725388602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1076.0</v>
      </c>
      <c r="E47" s="5" t="n">
        <v>11.0</v>
      </c>
      <c r="F47" s="6" t="n">
        <v>1065.0</v>
      </c>
      <c r="G47" s="5" t="n">
        <f si="1" t="shared"/>
        <v>832.0</v>
      </c>
      <c r="H47" s="5" t="n">
        <v>12.0</v>
      </c>
      <c r="I47" s="6" t="n">
        <v>820.0</v>
      </c>
      <c r="J47" s="7" t="n">
        <f si="2" t="shared"/>
        <v>29.326923076923084</v>
      </c>
      <c r="K47" s="7" t="n">
        <f si="2" t="shared"/>
        <v>-8.333333333333337</v>
      </c>
      <c r="L47" s="7" t="n">
        <f si="2" t="shared"/>
        <v>29.87804878048781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170.0</v>
      </c>
      <c r="E48" s="5" t="n">
        <v>102.0</v>
      </c>
      <c r="F48" s="12" t="n">
        <v>68.0</v>
      </c>
      <c r="G48" s="5" t="n">
        <f si="1" t="shared"/>
        <v>328.0</v>
      </c>
      <c r="H48" s="13" t="n">
        <v>173.0</v>
      </c>
      <c r="I48" s="12" t="n">
        <v>155.0</v>
      </c>
      <c r="J48" s="14" t="n">
        <f si="2" t="shared"/>
        <v>-48.170731707317074</v>
      </c>
      <c r="K48" s="14" t="n">
        <f si="2" t="shared"/>
        <v>-41.04046242774566</v>
      </c>
      <c r="L48" s="14" t="n">
        <f si="2" t="shared"/>
        <v>-56.12903225806451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539454.0</v>
      </c>
      <c r="E49" s="5" t="n">
        <f ref="E49:I49" si="9" t="shared">E19+E26+E40+E44+E47+E48</f>
        <v>152030.0</v>
      </c>
      <c r="F49" s="5" t="n">
        <f si="9" t="shared"/>
        <v>387424.0</v>
      </c>
      <c r="G49" s="5" t="n">
        <f si="9" t="shared"/>
        <v>543388.0</v>
      </c>
      <c r="H49" s="5" t="n">
        <f si="9" t="shared"/>
        <v>164867.0</v>
      </c>
      <c r="I49" s="5" t="n">
        <f si="9" t="shared"/>
        <v>378521.0</v>
      </c>
      <c r="J49" s="7" t="n">
        <f si="2" t="shared"/>
        <v>-0.7239762379736003</v>
      </c>
      <c r="K49" s="7" t="n">
        <f si="2" t="shared"/>
        <v>-7.786276210521203</v>
      </c>
      <c r="L49" s="7" t="n">
        <f si="2" t="shared"/>
        <v>2.352049159755998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