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5\EN\"/>
    </mc:Choice>
  </mc:AlternateContent>
  <xr:revisionPtr revIDLastSave="0" documentId="13_ncr:1_{78596BB7-A5B4-4BD3-A6F2-71F4669E2DCC}"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8" i="3"/>
  <c r="F39" i="3"/>
  <c r="F41" i="3"/>
  <c r="F42" i="3"/>
  <c r="F3" i="3"/>
  <c r="D19" i="3"/>
  <c r="D23" i="3"/>
  <c r="D32" i="3"/>
  <c r="D37" i="3"/>
  <c r="F37" i="3" s="1"/>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<sst xmlns="http://schemas.openxmlformats.org/spreadsheetml/2006/main" count="101" uniqueCount="61">
  <si>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</si>
  <si>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</si>
  <si>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</si>
  <si>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</si>
  <si>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</si>
  <si>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</si>
  <si>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</si>
  <si>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</si>
  <si>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</si>
  <si>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</si>
  <si>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</si>
  <si>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</si>
  <si>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</si>
  <si>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</si>
  <si>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</si>
  <si>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</si>
  <si>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</si>
  <si>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</si>
  <si>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</si>
  <si>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</si>
  <si>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</si>
  <si>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</si>
  <si>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</si>
  <si>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</si>
  <si>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</si>
  <si>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</si>
  <si>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</si>
  <si>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</si>
  <si>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</si>
  <si>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</si>
  <si>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</si>
  <si>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</si>
  <si>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</si>
  <si>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</si>
  <si>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</si>
  <si>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</si>
  <si>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</si>
  <si>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</si>
  <si>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</si>
  <si>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</si>
  <si>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</si>
  <si>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</si>
  <si>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</si>
  <si>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</si>
  <si>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</si>
  <si>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</si>
  <si>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</si>
  <si>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</si>
  <si>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</si>
  <si>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</si>
  <si>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</si>
  <si>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</si>
  <si>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</si>
  <si>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</si>
  <si>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</si>
  <si>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</si>
  <si>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</si>
  <si>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</si>
  <si>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</si>
  <si>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</si>
  <si>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113年1至5月中華民國國民出國人次－按性別及年齡分
Table 2-3 Outbound Departures of Nationals of the
Republic of China by Gender and by Age, January-May,2024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</si>
</sst>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H6" sqref="H6"/>
    </sheetView>
  </sheetViews>
  <sheetFormatPr defaultRowHeight="16.5" x14ac:dyDescent="0.25"/>
  <cols>
    <col min="1" max="1" width="4" style="2" customWidth="1"/>
    <col min="2" max="2" width="26.875" style="1" customWidth="1"/>
    <col min="3" max="4" width="7.875" style="1" bestFit="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224109</v>
      </c>
      <c r="D3" s="7">
        <v>245527</v>
      </c>
      <c r="E3" s="7">
        <v>0</v>
      </c>
      <c r="F3" s="7">
        <f>C3+D3</f>
        <v>469636</v>
      </c>
      <c r="G3" s="7">
        <v>33190</v>
      </c>
      <c r="H3" s="7">
        <v>13422</v>
      </c>
      <c r="I3" s="7">
        <v>75736</v>
      </c>
      <c r="J3" s="7">
        <v>101920</v>
      </c>
      <c r="K3" s="7">
        <v>96008</v>
      </c>
      <c r="L3" s="7">
        <v>75426</v>
      </c>
      <c r="M3" s="7">
        <v>73934</v>
      </c>
      <c r="N3" t="s">
        <v>58</v>
      </c>
    </row>
    <row r="4" spans="1:14" x14ac:dyDescent="0.25">
      <c r="A4" s="12"/>
      <c r="B4" s="6" t="s">
        <v>2</v>
      </c>
      <c r="C4" s="7">
        <v>99208</v>
      </c>
      <c r="D4" s="7">
        <v>88748</v>
      </c>
      <c r="E4" s="7">
        <v>0</v>
      </c>
      <c r="F4" s="7">
        <f t="shared" ref="F4:F43" si="0">C4+D4</f>
        <v>187956</v>
      </c>
      <c r="G4" s="7">
        <v>11425</v>
      </c>
      <c r="H4" s="7">
        <v>5036</v>
      </c>
      <c r="I4" s="7">
        <v>22258</v>
      </c>
      <c r="J4" s="7">
        <v>35035</v>
      </c>
      <c r="K4" s="7">
        <v>39288</v>
      </c>
      <c r="L4" s="7">
        <v>37304</v>
      </c>
      <c r="M4" s="7">
        <v>37610</v>
      </c>
      <c r="N4" t="s">
        <v>58</v>
      </c>
    </row>
    <row r="5" spans="1:14" x14ac:dyDescent="0.25">
      <c r="A5" s="12"/>
      <c r="B5" s="6" t="s">
        <v>3</v>
      </c>
      <c r="C5" s="7">
        <v>619427</v>
      </c>
      <c r="D5" s="7">
        <v>479778</v>
      </c>
      <c r="E5" s="7">
        <v>0</v>
      </c>
      <c r="F5" s="7">
        <f t="shared" si="0"/>
        <v>1099205</v>
      </c>
      <c r="G5" s="7">
        <v>44626</v>
      </c>
      <c r="H5" s="7">
        <v>28267</v>
      </c>
      <c r="I5" s="7">
        <v>88415</v>
      </c>
      <c r="J5" s="7">
        <v>138037</v>
      </c>
      <c r="K5" s="7">
        <v>218552</v>
      </c>
      <c r="L5" s="7">
        <v>258059</v>
      </c>
      <c r="M5" s="7">
        <v>323249</v>
      </c>
      <c r="N5" t="s">
        <v>58</v>
      </c>
    </row>
    <row r="6" spans="1:14" x14ac:dyDescent="0.25">
      <c r="A6" s="12"/>
      <c r="B6" s="6" t="s">
        <v>4</v>
      </c>
      <c r="C6" s="7">
        <v>1052897</v>
      </c>
      <c r="D6" s="7">
        <v>1348949</v>
      </c>
      <c r="E6" s="7">
        <v>0</v>
      </c>
      <c r="F6" s="7">
        <f t="shared" si="0"/>
        <v>2401846</v>
      </c>
      <c r="G6" s="7">
        <v>230586</v>
      </c>
      <c r="H6" s="7">
        <v>99406</v>
      </c>
      <c r="I6" s="7">
        <v>356552</v>
      </c>
      <c r="J6" s="7">
        <v>540424</v>
      </c>
      <c r="K6" s="7">
        <v>471213</v>
      </c>
      <c r="L6" s="7">
        <v>335234</v>
      </c>
      <c r="M6" s="7">
        <v>368431</v>
      </c>
      <c r="N6" t="s">
        <v>58</v>
      </c>
    </row>
    <row r="7" spans="1:14" x14ac:dyDescent="0.25">
      <c r="A7" s="12"/>
      <c r="B7" s="6" t="s">
        <v>5</v>
      </c>
      <c r="C7" s="7">
        <v>173649</v>
      </c>
      <c r="D7" s="7">
        <v>353341</v>
      </c>
      <c r="E7" s="7">
        <v>0</v>
      </c>
      <c r="F7" s="7">
        <f t="shared" si="0"/>
        <v>526990</v>
      </c>
      <c r="G7" s="7">
        <v>35189</v>
      </c>
      <c r="H7" s="7">
        <v>26614</v>
      </c>
      <c r="I7" s="7">
        <v>109118</v>
      </c>
      <c r="J7" s="7">
        <v>123504</v>
      </c>
      <c r="K7" s="7">
        <v>106167</v>
      </c>
      <c r="L7" s="7">
        <v>69869</v>
      </c>
      <c r="M7" s="7">
        <v>56529</v>
      </c>
      <c r="N7" t="s">
        <v>58</v>
      </c>
    </row>
    <row r="8" spans="1:14" x14ac:dyDescent="0.25">
      <c r="A8" s="12"/>
      <c r="B8" s="6" t="s">
        <v>6</v>
      </c>
      <c r="C8" s="7">
        <v>72913</v>
      </c>
      <c r="D8" s="7">
        <v>92757</v>
      </c>
      <c r="E8" s="7">
        <v>0</v>
      </c>
      <c r="F8" s="7">
        <f t="shared" si="0"/>
        <v>165670</v>
      </c>
      <c r="G8" s="7">
        <v>13318</v>
      </c>
      <c r="H8" s="7">
        <v>6714</v>
      </c>
      <c r="I8" s="7">
        <v>23814</v>
      </c>
      <c r="J8" s="7">
        <v>35901</v>
      </c>
      <c r="K8" s="7">
        <v>32186</v>
      </c>
      <c r="L8" s="7">
        <v>25588</v>
      </c>
      <c r="M8" s="7">
        <v>28149</v>
      </c>
      <c r="N8" t="s">
        <v>58</v>
      </c>
    </row>
    <row r="9" spans="1:14" x14ac:dyDescent="0.25">
      <c r="A9" s="12"/>
      <c r="B9" s="6" t="s">
        <v>7</v>
      </c>
      <c r="C9" s="7">
        <v>56715</v>
      </c>
      <c r="D9" s="7">
        <v>65886</v>
      </c>
      <c r="E9" s="7">
        <v>0</v>
      </c>
      <c r="F9" s="7">
        <f t="shared" si="0"/>
        <v>122601</v>
      </c>
      <c r="G9" s="7">
        <v>7284</v>
      </c>
      <c r="H9" s="7">
        <v>4183</v>
      </c>
      <c r="I9" s="7">
        <v>14490</v>
      </c>
      <c r="J9" s="7">
        <v>22103</v>
      </c>
      <c r="K9" s="7">
        <v>22906</v>
      </c>
      <c r="L9" s="7">
        <v>22842</v>
      </c>
      <c r="M9" s="7">
        <v>28793</v>
      </c>
      <c r="N9" t="s">
        <v>58</v>
      </c>
    </row>
    <row r="10" spans="1:14" x14ac:dyDescent="0.25">
      <c r="A10" s="12"/>
      <c r="B10" s="6" t="s">
        <v>8</v>
      </c>
      <c r="C10" s="7">
        <v>211625</v>
      </c>
      <c r="D10" s="7">
        <v>235785</v>
      </c>
      <c r="E10" s="7">
        <v>0</v>
      </c>
      <c r="F10" s="7">
        <f t="shared" si="0"/>
        <v>447410</v>
      </c>
      <c r="G10" s="7">
        <v>27056</v>
      </c>
      <c r="H10" s="7">
        <v>13824</v>
      </c>
      <c r="I10" s="7">
        <v>76243</v>
      </c>
      <c r="J10" s="7">
        <v>106098</v>
      </c>
      <c r="K10" s="7">
        <v>91305</v>
      </c>
      <c r="L10" s="7">
        <v>67513</v>
      </c>
      <c r="M10" s="7">
        <v>65371</v>
      </c>
      <c r="N10" t="s">
        <v>58</v>
      </c>
    </row>
    <row r="11" spans="1:14" x14ac:dyDescent="0.25">
      <c r="A11" s="12"/>
      <c r="B11" s="6" t="s">
        <v>9</v>
      </c>
      <c r="C11" s="7">
        <v>52652</v>
      </c>
      <c r="D11" s="7">
        <v>48047</v>
      </c>
      <c r="E11" s="7">
        <v>0</v>
      </c>
      <c r="F11" s="7">
        <f t="shared" si="0"/>
        <v>100699</v>
      </c>
      <c r="G11" s="7">
        <v>6633</v>
      </c>
      <c r="H11" s="7">
        <v>3456</v>
      </c>
      <c r="I11" s="7">
        <v>17143</v>
      </c>
      <c r="J11" s="7">
        <v>26341</v>
      </c>
      <c r="K11" s="7">
        <v>20593</v>
      </c>
      <c r="L11" s="7">
        <v>14197</v>
      </c>
      <c r="M11" s="7">
        <v>12336</v>
      </c>
      <c r="N11" t="s">
        <v>58</v>
      </c>
    </row>
    <row r="12" spans="1:14" x14ac:dyDescent="0.25">
      <c r="A12" s="12"/>
      <c r="B12" s="6" t="s">
        <v>10</v>
      </c>
      <c r="C12" s="7">
        <v>30021</v>
      </c>
      <c r="D12" s="7">
        <v>33048</v>
      </c>
      <c r="E12" s="7">
        <v>0</v>
      </c>
      <c r="F12" s="7">
        <f t="shared" si="0"/>
        <v>63069</v>
      </c>
      <c r="G12" s="7">
        <v>4896</v>
      </c>
      <c r="H12" s="7">
        <v>1846</v>
      </c>
      <c r="I12" s="7">
        <v>7881</v>
      </c>
      <c r="J12" s="7">
        <v>14498</v>
      </c>
      <c r="K12" s="7">
        <v>14005</v>
      </c>
      <c r="L12" s="7">
        <v>10388</v>
      </c>
      <c r="M12" s="7">
        <v>9555</v>
      </c>
      <c r="N12" t="s">
        <v>58</v>
      </c>
    </row>
    <row r="13" spans="1:14" x14ac:dyDescent="0.25">
      <c r="A13" s="12"/>
      <c r="B13" s="6" t="s">
        <v>11</v>
      </c>
      <c r="C13" s="7">
        <v>1758</v>
      </c>
      <c r="D13" s="7">
        <v>2617</v>
      </c>
      <c r="E13" s="7">
        <v>0</v>
      </c>
      <c r="F13" s="7">
        <f t="shared" si="0"/>
        <v>4375</v>
      </c>
      <c r="G13" s="7">
        <v>123</v>
      </c>
      <c r="H13" s="7">
        <v>77</v>
      </c>
      <c r="I13" s="7">
        <v>235</v>
      </c>
      <c r="J13" s="7">
        <v>368</v>
      </c>
      <c r="K13" s="7">
        <v>475</v>
      </c>
      <c r="L13" s="7">
        <v>778</v>
      </c>
      <c r="M13" s="7">
        <v>2319</v>
      </c>
      <c r="N13" t="s">
        <v>58</v>
      </c>
    </row>
    <row r="14" spans="1:14" x14ac:dyDescent="0.25">
      <c r="A14" s="12"/>
      <c r="B14" s="6" t="s">
        <v>12</v>
      </c>
      <c r="C14" s="7">
        <v>254538</v>
      </c>
      <c r="D14" s="7">
        <v>259441</v>
      </c>
      <c r="E14" s="7">
        <v>0</v>
      </c>
      <c r="F14" s="7">
        <f t="shared" si="0"/>
        <v>513979</v>
      </c>
      <c r="G14" s="7">
        <v>31137</v>
      </c>
      <c r="H14" s="7">
        <v>12728</v>
      </c>
      <c r="I14" s="7">
        <v>44912</v>
      </c>
      <c r="J14" s="7">
        <v>81615</v>
      </c>
      <c r="K14" s="7">
        <v>114491</v>
      </c>
      <c r="L14" s="7">
        <v>101231</v>
      </c>
      <c r="M14" s="7">
        <v>127865</v>
      </c>
      <c r="N14" t="s">
        <v>58</v>
      </c>
    </row>
    <row r="15" spans="1:14" x14ac:dyDescent="0.25">
      <c r="A15" s="12"/>
      <c r="B15" s="6" t="s">
        <v>13</v>
      </c>
      <c r="C15" s="7">
        <v>1720</v>
      </c>
      <c r="D15" s="7">
        <v>1213</v>
      </c>
      <c r="E15" s="7">
        <v>0</v>
      </c>
      <c r="F15" s="7">
        <f t="shared" si="0"/>
        <v>2933</v>
      </c>
      <c r="G15" s="7">
        <v>171</v>
      </c>
      <c r="H15" s="7">
        <v>66</v>
      </c>
      <c r="I15" s="7">
        <v>167</v>
      </c>
      <c r="J15" s="7">
        <v>349</v>
      </c>
      <c r="K15" s="7">
        <v>637</v>
      </c>
      <c r="L15" s="7">
        <v>734</v>
      </c>
      <c r="M15" s="7">
        <v>809</v>
      </c>
      <c r="N15" t="s">
        <v>58</v>
      </c>
    </row>
    <row r="16" spans="1:14" x14ac:dyDescent="0.25">
      <c r="A16" s="12"/>
      <c r="B16" s="6" t="s">
        <v>14</v>
      </c>
      <c r="C16" s="7">
        <v>13973</v>
      </c>
      <c r="D16" s="7">
        <v>7402</v>
      </c>
      <c r="E16" s="7">
        <v>0</v>
      </c>
      <c r="F16" s="7">
        <f t="shared" si="0"/>
        <v>21375</v>
      </c>
      <c r="G16" s="7">
        <v>560</v>
      </c>
      <c r="H16" s="7">
        <v>411</v>
      </c>
      <c r="I16" s="7">
        <v>4924</v>
      </c>
      <c r="J16" s="7">
        <v>4956</v>
      </c>
      <c r="K16" s="7">
        <v>4320</v>
      </c>
      <c r="L16" s="7">
        <v>2876</v>
      </c>
      <c r="M16" s="7">
        <v>3328</v>
      </c>
      <c r="N16" t="s">
        <v>58</v>
      </c>
    </row>
    <row r="17" spans="1:14" x14ac:dyDescent="0.25">
      <c r="A17" s="12"/>
      <c r="B17" s="6" t="s">
        <v>15</v>
      </c>
      <c r="C17" s="7">
        <v>23720</v>
      </c>
      <c r="D17" s="7">
        <v>36822</v>
      </c>
      <c r="E17" s="7">
        <v>0</v>
      </c>
      <c r="F17" s="7">
        <f t="shared" si="0"/>
        <v>60542</v>
      </c>
      <c r="G17" s="7">
        <v>1229</v>
      </c>
      <c r="H17" s="7">
        <v>1157</v>
      </c>
      <c r="I17" s="7">
        <v>6130</v>
      </c>
      <c r="J17" s="7">
        <v>12358</v>
      </c>
      <c r="K17" s="7">
        <v>9391</v>
      </c>
      <c r="L17" s="7">
        <v>12136</v>
      </c>
      <c r="M17" s="7">
        <v>18141</v>
      </c>
      <c r="N17" t="s">
        <v>58</v>
      </c>
    </row>
    <row r="18" spans="1:14" x14ac:dyDescent="0.25">
      <c r="A18" s="12"/>
      <c r="B18" s="6" t="s">
        <v>16</v>
      </c>
      <c r="C18" s="7">
        <v>14080</v>
      </c>
      <c r="D18" s="7">
        <v>23280</v>
      </c>
      <c r="E18" s="7">
        <v>0</v>
      </c>
      <c r="F18" s="7">
        <f t="shared" si="0"/>
        <v>37360</v>
      </c>
      <c r="G18" s="7">
        <v>487</v>
      </c>
      <c r="H18" s="7">
        <v>619</v>
      </c>
      <c r="I18" s="7">
        <v>3054</v>
      </c>
      <c r="J18" s="7">
        <v>5647</v>
      </c>
      <c r="K18" s="7">
        <v>5734</v>
      </c>
      <c r="L18" s="7">
        <v>8861</v>
      </c>
      <c r="M18" s="7">
        <v>12958</v>
      </c>
      <c r="N18" t="s">
        <v>58</v>
      </c>
    </row>
    <row r="19" spans="1:14" x14ac:dyDescent="0.25">
      <c r="A19" s="12"/>
      <c r="B19" s="6" t="s">
        <v>17</v>
      </c>
      <c r="C19" s="7">
        <f>C20-C3-C4-C5-C6-C7-C8-C9-C10-C11-C12-C13-C14-C15-C16-C17-C18</f>
        <v>330</v>
      </c>
      <c r="D19" s="7">
        <f>D20-D3-D4-D5-D6-D7-D8-D9-D10-D11-D12-D13-D14-D15-D16-D17-D18</f>
        <v>298</v>
      </c>
      <c r="E19" s="7">
        <f t="shared" ref="E19:G19" si="1">E20-E3-E4-E5-E6-E7-E8-E9-E10-E11-E12-E13-E14-E15-E16-E17-E18</f>
        <v>0</v>
      </c>
      <c r="F19" s="7">
        <f t="shared" si="0"/>
        <v>628</v>
      </c>
      <c r="G19" s="7">
        <f t="shared" si="1"/>
        <v>15</v>
      </c>
      <c r="H19" s="7">
        <f t="shared" ref="H19:M19" si="2">H20-H3-H4-H5-H6-H7-H8-H9-H10-H11-H12-H13-H14-H15-H16-H17-H18</f>
        <v>16</v>
      </c>
      <c r="I19" s="7">
        <f t="shared" si="2"/>
        <v>72</v>
      </c>
      <c r="J19" s="7">
        <f t="shared" si="2"/>
        <v>130</v>
      </c>
      <c r="K19" s="7">
        <f t="shared" si="2"/>
        <v>142</v>
      </c>
      <c r="L19" s="7">
        <f t="shared" si="2"/>
        <v>115</v>
      </c>
      <c r="M19" s="7">
        <f t="shared" si="2"/>
        <v>138</v>
      </c>
      <c r="N19" t="s">
        <v>58</v>
      </c>
    </row>
    <row r="20" spans="1:14" x14ac:dyDescent="0.25">
      <c r="A20" s="12"/>
      <c r="B20" s="6" t="s">
        <v>18</v>
      </c>
      <c r="C20" s="7">
        <v>2903335</v>
      </c>
      <c r="D20" s="7">
        <v>3322939</v>
      </c>
      <c r="E20" s="7">
        <v>0</v>
      </c>
      <c r="F20" s="7">
        <f t="shared" si="0"/>
        <v>6226274</v>
      </c>
      <c r="G20" s="7">
        <v>447925</v>
      </c>
      <c r="H20" s="7">
        <v>217842</v>
      </c>
      <c r="I20" s="7">
        <v>851144</v>
      </c>
      <c r="J20" s="7">
        <v>1249284</v>
      </c>
      <c r="K20" s="7">
        <v>1247413</v>
      </c>
      <c r="L20" s="7">
        <v>1043151</v>
      </c>
      <c r="M20" s="7">
        <v>1169515</v>
      </c>
      <c r="N20" t="s">
        <v>58</v>
      </c>
    </row>
    <row r="21" spans="1:14" x14ac:dyDescent="0.25">
      <c r="A21" s="12" t="s">
        <v>19</v>
      </c>
      <c r="B21" s="6" t="s">
        <v>20</v>
      </c>
      <c r="C21" s="7">
        <v>103591</v>
      </c>
      <c r="D21" s="7">
        <v>112716</v>
      </c>
      <c r="E21" s="7">
        <v>0</v>
      </c>
      <c r="F21" s="7">
        <f t="shared" si="0"/>
        <v>216307</v>
      </c>
      <c r="G21" s="7">
        <v>7772</v>
      </c>
      <c r="H21" s="7">
        <v>6051</v>
      </c>
      <c r="I21" s="7">
        <v>24634</v>
      </c>
      <c r="J21" s="7">
        <v>35703</v>
      </c>
      <c r="K21" s="7">
        <v>35130</v>
      </c>
      <c r="L21" s="7">
        <v>36615</v>
      </c>
      <c r="M21" s="7">
        <v>70402</v>
      </c>
      <c r="N21" t="s">
        <v>58</v>
      </c>
    </row>
    <row r="22" spans="1:14" x14ac:dyDescent="0.25">
      <c r="A22" s="12"/>
      <c r="B22" s="6" t="s">
        <v>21</v>
      </c>
      <c r="C22" s="7">
        <v>13202</v>
      </c>
      <c r="D22" s="7">
        <v>18483</v>
      </c>
      <c r="E22" s="7">
        <v>0</v>
      </c>
      <c r="F22" s="7">
        <f t="shared" si="0"/>
        <v>31685</v>
      </c>
      <c r="G22" s="7">
        <v>1497</v>
      </c>
      <c r="H22" s="7">
        <v>1065</v>
      </c>
      <c r="I22" s="7">
        <v>3279</v>
      </c>
      <c r="J22" s="7">
        <v>4429</v>
      </c>
      <c r="K22" s="7">
        <v>4240</v>
      </c>
      <c r="L22" s="7">
        <v>4942</v>
      </c>
      <c r="M22" s="7">
        <v>12233</v>
      </c>
      <c r="N22" t="s">
        <v>58</v>
      </c>
    </row>
    <row r="23" spans="1:14" x14ac:dyDescent="0.25">
      <c r="A23" s="12"/>
      <c r="B23" s="6" t="s">
        <v>22</v>
      </c>
      <c r="C23" s="7">
        <f>C24-C21-C22</f>
        <v>41</v>
      </c>
      <c r="D23" s="7">
        <f>D24-D21-D22</f>
        <v>40</v>
      </c>
      <c r="E23" s="7">
        <f t="shared" ref="E23:G23" si="3">E24-E21-E22</f>
        <v>0</v>
      </c>
      <c r="F23" s="7">
        <f t="shared" si="0"/>
        <v>81</v>
      </c>
      <c r="G23" s="7">
        <f t="shared" si="3"/>
        <v>6</v>
      </c>
      <c r="H23" s="7">
        <f t="shared" ref="H23:M23" si="4">H24-H21-H22</f>
        <v>6</v>
      </c>
      <c r="I23" s="7">
        <f t="shared" si="4"/>
        <v>14</v>
      </c>
      <c r="J23" s="7">
        <f t="shared" si="4"/>
        <v>12</v>
      </c>
      <c r="K23" s="7">
        <f t="shared" si="4"/>
        <v>15</v>
      </c>
      <c r="L23" s="7">
        <f t="shared" si="4"/>
        <v>15</v>
      </c>
      <c r="M23" s="7">
        <f t="shared" si="4"/>
        <v>13</v>
      </c>
      <c r="N23" t="s">
        <v>58</v>
      </c>
    </row>
    <row r="24" spans="1:14" x14ac:dyDescent="0.25">
      <c r="A24" s="12"/>
      <c r="B24" s="6" t="s">
        <v>55</v>
      </c>
      <c r="C24" s="7">
        <v>116834</v>
      </c>
      <c r="D24" s="7">
        <v>131239</v>
      </c>
      <c r="E24" s="7">
        <v>0</v>
      </c>
      <c r="F24" s="7">
        <f t="shared" si="0"/>
        <v>248073</v>
      </c>
      <c r="G24" s="7">
        <v>9275</v>
      </c>
      <c r="H24" s="7">
        <v>7122</v>
      </c>
      <c r="I24" s="7">
        <v>27927</v>
      </c>
      <c r="J24" s="7">
        <v>40144</v>
      </c>
      <c r="K24" s="7">
        <v>39385</v>
      </c>
      <c r="L24" s="7">
        <v>41572</v>
      </c>
      <c r="M24" s="7">
        <v>82648</v>
      </c>
      <c r="N24" t="s">
        <v>58</v>
      </c>
    </row>
    <row r="25" spans="1:14" x14ac:dyDescent="0.25">
      <c r="A25" s="12" t="s">
        <v>23</v>
      </c>
      <c r="B25" s="6" t="s">
        <v>24</v>
      </c>
      <c r="C25" s="7">
        <v>9490</v>
      </c>
      <c r="D25" s="7">
        <v>14420</v>
      </c>
      <c r="E25" s="7">
        <v>0</v>
      </c>
      <c r="F25" s="7">
        <f t="shared" si="0"/>
        <v>23910</v>
      </c>
      <c r="G25" s="7">
        <v>686</v>
      </c>
      <c r="H25" s="7">
        <v>615</v>
      </c>
      <c r="I25" s="7">
        <v>3081</v>
      </c>
      <c r="J25" s="7">
        <v>5635</v>
      </c>
      <c r="K25" s="7">
        <v>4899</v>
      </c>
      <c r="L25" s="7">
        <v>4673</v>
      </c>
      <c r="M25" s="7">
        <v>4321</v>
      </c>
      <c r="N25" t="s">
        <v>58</v>
      </c>
    </row>
    <row r="26" spans="1:14" x14ac:dyDescent="0.25">
      <c r="A26" s="12"/>
      <c r="B26" s="6" t="s">
        <v>25</v>
      </c>
      <c r="C26" s="7">
        <v>15149</v>
      </c>
      <c r="D26" s="7">
        <v>17948</v>
      </c>
      <c r="E26" s="7">
        <v>0</v>
      </c>
      <c r="F26" s="7">
        <f t="shared" si="0"/>
        <v>33097</v>
      </c>
      <c r="G26" s="7">
        <v>949</v>
      </c>
      <c r="H26" s="7">
        <v>674</v>
      </c>
      <c r="I26" s="7">
        <v>4044</v>
      </c>
      <c r="J26" s="7">
        <v>7526</v>
      </c>
      <c r="K26" s="7">
        <v>6844</v>
      </c>
      <c r="L26" s="7">
        <v>6485</v>
      </c>
      <c r="M26" s="7">
        <v>6575</v>
      </c>
      <c r="N26" t="s">
        <v>58</v>
      </c>
    </row>
    <row r="27" spans="1:14" x14ac:dyDescent="0.25">
      <c r="A27" s="12"/>
      <c r="B27" s="6" t="s">
        <v>26</v>
      </c>
      <c r="C27" s="7">
        <v>10140</v>
      </c>
      <c r="D27" s="7">
        <v>15474</v>
      </c>
      <c r="E27" s="7">
        <v>0</v>
      </c>
      <c r="F27" s="7">
        <f t="shared" si="0"/>
        <v>25614</v>
      </c>
      <c r="G27" s="7">
        <v>549</v>
      </c>
      <c r="H27" s="7">
        <v>538</v>
      </c>
      <c r="I27" s="7">
        <v>2496</v>
      </c>
      <c r="J27" s="7">
        <v>6046</v>
      </c>
      <c r="K27" s="7">
        <v>4479</v>
      </c>
      <c r="L27" s="7">
        <v>5273</v>
      </c>
      <c r="M27" s="7">
        <v>6233</v>
      </c>
      <c r="N27" t="s">
        <v>58</v>
      </c>
    </row>
    <row r="28" spans="1:14" x14ac:dyDescent="0.25">
      <c r="A28" s="12"/>
      <c r="B28" s="6" t="s">
        <v>27</v>
      </c>
      <c r="C28" s="7">
        <v>7090</v>
      </c>
      <c r="D28" s="7">
        <v>10176</v>
      </c>
      <c r="E28" s="7">
        <v>0</v>
      </c>
      <c r="F28" s="7">
        <f t="shared" si="0"/>
        <v>17266</v>
      </c>
      <c r="G28" s="7">
        <v>618</v>
      </c>
      <c r="H28" s="7">
        <v>357</v>
      </c>
      <c r="I28" s="7">
        <v>2159</v>
      </c>
      <c r="J28" s="7">
        <v>4174</v>
      </c>
      <c r="K28" s="7">
        <v>3169</v>
      </c>
      <c r="L28" s="7">
        <v>3005</v>
      </c>
      <c r="M28" s="7">
        <v>3784</v>
      </c>
      <c r="N28" t="s">
        <v>58</v>
      </c>
    </row>
    <row r="29" spans="1:14" x14ac:dyDescent="0.25">
      <c r="A29" s="12"/>
      <c r="B29" s="6" t="s">
        <v>28</v>
      </c>
      <c r="C29" s="7">
        <v>38</v>
      </c>
      <c r="D29" s="7">
        <v>46</v>
      </c>
      <c r="E29" s="7">
        <v>0</v>
      </c>
      <c r="F29" s="7">
        <f t="shared" si="0"/>
        <v>84</v>
      </c>
      <c r="G29" s="7">
        <v>4</v>
      </c>
      <c r="H29" s="7">
        <v>4</v>
      </c>
      <c r="I29" s="7">
        <v>20</v>
      </c>
      <c r="J29" s="7">
        <v>20</v>
      </c>
      <c r="K29" s="7">
        <v>11</v>
      </c>
      <c r="L29" s="7">
        <v>15</v>
      </c>
      <c r="M29" s="7">
        <v>10</v>
      </c>
      <c r="N29" t="s">
        <v>58</v>
      </c>
    </row>
    <row r="30" spans="1:14" x14ac:dyDescent="0.25">
      <c r="A30" s="12"/>
      <c r="B30" s="6" t="s">
        <v>29</v>
      </c>
      <c r="C30" s="7">
        <v>4170</v>
      </c>
      <c r="D30" s="7">
        <v>7147</v>
      </c>
      <c r="E30" s="7">
        <v>0</v>
      </c>
      <c r="F30" s="7">
        <f t="shared" si="0"/>
        <v>11317</v>
      </c>
      <c r="G30" s="7">
        <v>529</v>
      </c>
      <c r="H30" s="7">
        <v>473</v>
      </c>
      <c r="I30" s="7">
        <v>2577</v>
      </c>
      <c r="J30" s="7">
        <v>2854</v>
      </c>
      <c r="K30" s="7">
        <v>1688</v>
      </c>
      <c r="L30" s="7">
        <v>1681</v>
      </c>
      <c r="M30" s="7">
        <v>1515</v>
      </c>
      <c r="N30" t="s">
        <v>58</v>
      </c>
    </row>
    <row r="31" spans="1:14" x14ac:dyDescent="0.25">
      <c r="A31" s="12"/>
      <c r="B31" s="6" t="s">
        <v>30</v>
      </c>
      <c r="C31" s="7">
        <v>9532</v>
      </c>
      <c r="D31" s="7">
        <v>14639</v>
      </c>
      <c r="E31" s="7">
        <v>0</v>
      </c>
      <c r="F31" s="7">
        <f t="shared" si="0"/>
        <v>24171</v>
      </c>
      <c r="G31" s="7">
        <v>549</v>
      </c>
      <c r="H31" s="7">
        <v>432</v>
      </c>
      <c r="I31" s="7">
        <v>2403</v>
      </c>
      <c r="J31" s="7">
        <v>4667</v>
      </c>
      <c r="K31" s="7">
        <v>4003</v>
      </c>
      <c r="L31" s="7">
        <v>5591</v>
      </c>
      <c r="M31" s="7">
        <v>6526</v>
      </c>
      <c r="N31" t="s">
        <v>58</v>
      </c>
    </row>
    <row r="32" spans="1:14" x14ac:dyDescent="0.25">
      <c r="A32" s="12"/>
      <c r="B32" s="6" t="s">
        <v>31</v>
      </c>
      <c r="C32" s="7">
        <f>C33-C25-C26-C27-C28-C29-C30-C31</f>
        <v>2918</v>
      </c>
      <c r="D32" s="7">
        <f>D33-D25-D26-D27-D28-D29-D30-D31</f>
        <v>4163</v>
      </c>
      <c r="E32" s="7">
        <f t="shared" ref="E32:G32" si="5">E33-E25-E26-E27-E28-E29-E30-E31</f>
        <v>0</v>
      </c>
      <c r="F32" s="7">
        <f t="shared" si="0"/>
        <v>7081</v>
      </c>
      <c r="G32" s="7">
        <f t="shared" si="5"/>
        <v>204</v>
      </c>
      <c r="H32" s="7">
        <f t="shared" ref="H32:M32" si="6">H33-H25-H26-H27-H28-H29-H30-H31</f>
        <v>153</v>
      </c>
      <c r="I32" s="7">
        <f t="shared" si="6"/>
        <v>885</v>
      </c>
      <c r="J32" s="7">
        <f t="shared" si="6"/>
        <v>1425</v>
      </c>
      <c r="K32" s="7">
        <f t="shared" si="6"/>
        <v>1197</v>
      </c>
      <c r="L32" s="7">
        <f t="shared" si="6"/>
        <v>1617</v>
      </c>
      <c r="M32" s="7">
        <f t="shared" si="6"/>
        <v>1600</v>
      </c>
      <c r="N32" t="s">
        <v>58</v>
      </c>
    </row>
    <row r="33" spans="1:14" x14ac:dyDescent="0.25">
      <c r="A33" s="12"/>
      <c r="B33" s="6" t="s">
        <v>32</v>
      </c>
      <c r="C33" s="7">
        <v>58527</v>
      </c>
      <c r="D33" s="7">
        <v>84013</v>
      </c>
      <c r="E33" s="7">
        <v>0</v>
      </c>
      <c r="F33" s="7">
        <f t="shared" si="0"/>
        <v>142540</v>
      </c>
      <c r="G33" s="7">
        <v>4088</v>
      </c>
      <c r="H33" s="7">
        <v>3246</v>
      </c>
      <c r="I33" s="7">
        <v>17665</v>
      </c>
      <c r="J33" s="7">
        <v>32347</v>
      </c>
      <c r="K33" s="7">
        <v>26290</v>
      </c>
      <c r="L33" s="7">
        <v>28340</v>
      </c>
      <c r="M33" s="7">
        <v>30564</v>
      </c>
      <c r="N33" t="s">
        <v>58</v>
      </c>
    </row>
    <row r="34" spans="1:14" x14ac:dyDescent="0.25">
      <c r="A34" s="16" t="s">
        <v>33</v>
      </c>
      <c r="B34" s="6" t="s">
        <v>34</v>
      </c>
      <c r="C34" s="7">
        <v>26654</v>
      </c>
      <c r="D34" s="7">
        <v>37930</v>
      </c>
      <c r="E34" s="7">
        <v>0</v>
      </c>
      <c r="F34" s="7">
        <f t="shared" si="0"/>
        <v>64584</v>
      </c>
      <c r="G34" s="7">
        <v>5010</v>
      </c>
      <c r="H34" s="7">
        <v>3159</v>
      </c>
      <c r="I34" s="7">
        <v>11583</v>
      </c>
      <c r="J34" s="7">
        <v>12373</v>
      </c>
      <c r="K34" s="7">
        <v>10577</v>
      </c>
      <c r="L34" s="7">
        <v>8705</v>
      </c>
      <c r="M34" s="7">
        <v>13177</v>
      </c>
      <c r="N34" t="s">
        <v>58</v>
      </c>
    </row>
    <row r="35" spans="1:14" x14ac:dyDescent="0.25">
      <c r="A35" s="16"/>
      <c r="B35" s="8" t="s">
        <v>35</v>
      </c>
      <c r="C35" s="7">
        <v>5879</v>
      </c>
      <c r="D35" s="7">
        <v>8751</v>
      </c>
      <c r="E35" s="7">
        <v>0</v>
      </c>
      <c r="F35" s="7">
        <f t="shared" si="0"/>
        <v>14630</v>
      </c>
      <c r="G35" s="7">
        <v>768</v>
      </c>
      <c r="H35" s="7">
        <v>363</v>
      </c>
      <c r="I35" s="7">
        <v>1147</v>
      </c>
      <c r="J35" s="7">
        <v>2535</v>
      </c>
      <c r="K35" s="7">
        <v>1863</v>
      </c>
      <c r="L35" s="7">
        <v>2368</v>
      </c>
      <c r="M35" s="7">
        <v>5586</v>
      </c>
      <c r="N35" t="s">
        <v>58</v>
      </c>
    </row>
    <row r="36" spans="1:14" x14ac:dyDescent="0.25">
      <c r="A36" s="16"/>
      <c r="B36" s="8" t="s">
        <v>36</v>
      </c>
      <c r="C36" s="7">
        <v>2258</v>
      </c>
      <c r="D36" s="7">
        <v>2226</v>
      </c>
      <c r="E36" s="7">
        <v>0</v>
      </c>
      <c r="F36" s="7">
        <f t="shared" si="0"/>
        <v>4484</v>
      </c>
      <c r="G36" s="7">
        <v>186</v>
      </c>
      <c r="H36" s="7">
        <v>197</v>
      </c>
      <c r="I36" s="7">
        <v>648</v>
      </c>
      <c r="J36" s="7">
        <v>1426</v>
      </c>
      <c r="K36" s="7">
        <v>968</v>
      </c>
      <c r="L36" s="7">
        <v>603</v>
      </c>
      <c r="M36" s="7">
        <v>456</v>
      </c>
      <c r="N36" t="s">
        <v>58</v>
      </c>
    </row>
    <row r="37" spans="1:14" x14ac:dyDescent="0.25">
      <c r="A37" s="16"/>
      <c r="B37" s="8" t="s">
        <v>37</v>
      </c>
      <c r="C37" s="7">
        <f>C38-C34-C35-C36</f>
        <v>19</v>
      </c>
      <c r="D37" s="7">
        <f>D38-D34-D35-D36</f>
        <v>5</v>
      </c>
      <c r="E37" s="7">
        <f t="shared" ref="E37:G37" si="7">E38-E34-E35-E36</f>
        <v>0</v>
      </c>
      <c r="F37" s="7">
        <f t="shared" si="0"/>
        <v>24</v>
      </c>
      <c r="G37" s="7">
        <f t="shared" si="7"/>
        <v>2</v>
      </c>
      <c r="H37" s="7">
        <f t="shared" ref="H37:M37" si="8">H38-H34-H35-H36</f>
        <v>0</v>
      </c>
      <c r="I37" s="7">
        <f t="shared" si="8"/>
        <v>2</v>
      </c>
      <c r="J37" s="7">
        <f t="shared" si="8"/>
        <v>6</v>
      </c>
      <c r="K37" s="7">
        <f t="shared" si="8"/>
        <v>2</v>
      </c>
      <c r="L37" s="7">
        <f t="shared" si="8"/>
        <v>1</v>
      </c>
      <c r="M37" s="7">
        <f t="shared" si="8"/>
        <v>11</v>
      </c>
      <c r="N37" t="s">
        <v>58</v>
      </c>
    </row>
    <row r="38" spans="1:14" x14ac:dyDescent="0.25">
      <c r="A38" s="17"/>
      <c r="B38" s="6" t="s">
        <v>38</v>
      </c>
      <c r="C38" s="7">
        <v>34810</v>
      </c>
      <c r="D38" s="7">
        <v>48912</v>
      </c>
      <c r="E38" s="7">
        <v>0</v>
      </c>
      <c r="F38" s="7">
        <f t="shared" si="0"/>
        <v>83722</v>
      </c>
      <c r="G38" s="7">
        <v>5966</v>
      </c>
      <c r="H38" s="7">
        <v>3719</v>
      </c>
      <c r="I38" s="7">
        <v>13380</v>
      </c>
      <c r="J38" s="7">
        <v>16340</v>
      </c>
      <c r="K38" s="7">
        <v>13410</v>
      </c>
      <c r="L38" s="7">
        <v>11677</v>
      </c>
      <c r="M38" s="7">
        <v>19230</v>
      </c>
      <c r="N38" t="s">
        <v>58</v>
      </c>
    </row>
    <row r="39" spans="1:14" x14ac:dyDescent="0.25">
      <c r="A39" s="12" t="s">
        <v>56</v>
      </c>
      <c r="B39" s="6" t="s">
        <v>39</v>
      </c>
      <c r="C39" s="7">
        <v>21</v>
      </c>
      <c r="D39" s="7">
        <v>18</v>
      </c>
      <c r="E39" s="7">
        <v>0</v>
      </c>
      <c r="F39" s="7">
        <f t="shared" si="0"/>
        <v>39</v>
      </c>
      <c r="G39" s="7">
        <v>4</v>
      </c>
      <c r="H39" s="7">
        <v>6</v>
      </c>
      <c r="I39" s="7">
        <v>8</v>
      </c>
      <c r="J39" s="7">
        <v>7</v>
      </c>
      <c r="K39" s="7">
        <v>8</v>
      </c>
      <c r="L39" s="7">
        <v>3</v>
      </c>
      <c r="M39" s="7">
        <v>3</v>
      </c>
      <c r="N39" t="s">
        <v>58</v>
      </c>
    </row>
    <row r="40" spans="1:14" x14ac:dyDescent="0.25">
      <c r="A40" s="12"/>
      <c r="B40" s="6" t="s">
        <v>57</v>
      </c>
      <c r="C40" s="7">
        <f>C41-C39</f>
        <v>94</v>
      </c>
      <c r="D40" s="7">
        <f>D41-D39</f>
        <v>106</v>
      </c>
      <c r="E40" s="7">
        <f t="shared" ref="E40:G40" si="9">E41-E39</f>
        <v>0</v>
      </c>
      <c r="F40" s="7">
        <f t="shared" si="0"/>
        <v>200</v>
      </c>
      <c r="G40" s="7">
        <f t="shared" si="9"/>
        <v>3</v>
      </c>
      <c r="H40" s="7">
        <f t="shared" ref="H40:M40" si="10">H41-H39</f>
        <v>2</v>
      </c>
      <c r="I40" s="7">
        <f t="shared" si="10"/>
        <v>15</v>
      </c>
      <c r="J40" s="7">
        <f t="shared" si="10"/>
        <v>53</v>
      </c>
      <c r="K40" s="7">
        <f t="shared" si="10"/>
        <v>37</v>
      </c>
      <c r="L40" s="7">
        <f t="shared" si="10"/>
        <v>49</v>
      </c>
      <c r="M40" s="7">
        <f t="shared" si="10"/>
        <v>41</v>
      </c>
      <c r="N40" t="s">
        <v>58</v>
      </c>
    </row>
    <row r="41" spans="1:14" x14ac:dyDescent="0.25">
      <c r="A41" s="12"/>
      <c r="B41" s="6" t="s">
        <v>40</v>
      </c>
      <c r="C41" s="7">
        <v>115</v>
      </c>
      <c r="D41" s="7">
        <v>124</v>
      </c>
      <c r="E41" s="7">
        <v>0</v>
      </c>
      <c r="F41" s="7">
        <f t="shared" si="0"/>
        <v>239</v>
      </c>
      <c r="G41" s="7">
        <v>7</v>
      </c>
      <c r="H41" s="7">
        <v>8</v>
      </c>
      <c r="I41" s="7">
        <v>23</v>
      </c>
      <c r="J41" s="7">
        <v>60</v>
      </c>
      <c r="K41" s="7">
        <v>45</v>
      </c>
      <c r="L41" s="7">
        <v>52</v>
      </c>
      <c r="M41" s="7">
        <v>44</v>
      </c>
      <c r="N41" t="s">
        <v>58</v>
      </c>
    </row>
    <row r="42" spans="1:14" x14ac:dyDescent="0.25">
      <c r="A42" s="9"/>
      <c r="B42" s="6" t="s">
        <v>41</v>
      </c>
      <c r="C42" s="7">
        <v>513</v>
      </c>
      <c r="D42" s="7">
        <v>139</v>
      </c>
      <c r="E42" s="7">
        <v>0</v>
      </c>
      <c r="F42" s="7">
        <f t="shared" si="0"/>
        <v>652</v>
      </c>
      <c r="G42" s="7">
        <v>7</v>
      </c>
      <c r="H42" s="7">
        <v>2</v>
      </c>
      <c r="I42" s="7">
        <v>138</v>
      </c>
      <c r="J42" s="7">
        <v>139</v>
      </c>
      <c r="K42" s="7">
        <v>120</v>
      </c>
      <c r="L42" s="7">
        <v>111</v>
      </c>
      <c r="M42" s="7">
        <v>135</v>
      </c>
      <c r="N42" t="s">
        <v>58</v>
      </c>
    </row>
    <row r="43" spans="1:14" x14ac:dyDescent="0.25">
      <c r="A43" s="11"/>
      <c r="B43" s="6" t="s">
        <v>42</v>
      </c>
      <c r="C43" s="7">
        <f>C20+C24+C33+C38+C41+C42</f>
        <v>3114134</v>
      </c>
      <c r="D43" s="7">
        <f>D20+D24+D33+D38+D41+D42</f>
        <v>3587366</v>
      </c>
      <c r="E43" s="7">
        <f t="shared" ref="E43:G43" si="11">E20+E24+E33+E38+E41+E42</f>
        <v>0</v>
      </c>
      <c r="F43" s="7">
        <f t="shared" si="0"/>
        <v>6701500</v>
      </c>
      <c r="G43" s="7">
        <f t="shared" si="11"/>
        <v>467268</v>
      </c>
      <c r="H43" s="7">
        <f t="shared" ref="H43:M43" si="12">H20+H24+H33+H38+H41+H42</f>
        <v>231939</v>
      </c>
      <c r="I43" s="7">
        <f t="shared" si="12"/>
        <v>910277</v>
      </c>
      <c r="J43" s="7">
        <f t="shared" si="12"/>
        <v>1338314</v>
      </c>
      <c r="K43" s="7">
        <f t="shared" si="12"/>
        <v>1326663</v>
      </c>
      <c r="L43" s="7">
        <f t="shared" si="12"/>
        <v>1124903</v>
      </c>
      <c r="M43" s="7">
        <f t="shared" si="12"/>
        <v>1302136</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2024-08-07T02:31:21Z</dcterms:modified>
</cp:coreProperties>
</file>