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<sst xmlns="http://schemas.openxmlformats.org/spreadsheetml/2006/main" count="112" uniqueCount="67">
  <si>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</si>
  <si>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</si>
  <si>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</si>
  <si>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</si>
  <si>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</si>
  <si>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</si>
  <si>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</si>
  <si>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</si>
  <si>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</si>
  <si>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</si>
  <si>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</si>
  <si>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</si>
  <si>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</si>
  <si>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</si>
  <si>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</si>
  <si>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</si>
  <si>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</si>
  <si>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</si>
  <si>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</si>
  <si>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</si>
  <si>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</si>
  <si>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</si>
  <si>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</si>
  <si>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</si>
  <si>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</si>
  <si>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</si>
  <si>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</si>
  <si>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</si>
  <si>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</si>
  <si>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</si>
  <si>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</si>
  <si>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</si>
  <si>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</si>
  <si>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</si>
  <si>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</si>
  <si>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</si>
  <si>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</si>
  <si>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</si>
  <si>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</si>
  <si>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</si>
  <si>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</si>
  <si>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</si>
  <si>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</si>
  <si>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</si>
  <si>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</si>
  <si>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</si>
  <si>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</si>
  <si>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</si>
  <si>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</si>
  <si>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</si>
  <si>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</si>
  <si>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</si>
  <si>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</si>
  <si>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</si>
  <si>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</si>
  <si>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</si>
  <si>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</si>
  <si>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</si>
  <si>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</si>
  <si>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</si>
  <si>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</si>
  <si>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</si>
  <si>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</si>
  <si>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</si>
  <si>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</si>
  <si>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113年5月來臺旅客人次－按性別及來臺目的分
Table 1-4  Visitor Arrivals by Gender and by Purpose of Visit,
May,2024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</si>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</sst>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94104.0</v>
      </c>
      <c r="E3" s="3" t="n">
        <v>41242.0</v>
      </c>
      <c r="F3" s="3" t="n">
        <v>52862.0</v>
      </c>
      <c r="G3" s="3" t="n">
        <v>3261.0</v>
      </c>
      <c r="H3" s="3" t="n">
        <v>82442.0</v>
      </c>
      <c r="I3" s="3" t="n">
        <v>2506.0</v>
      </c>
      <c r="J3" s="3" t="n">
        <v>277.0</v>
      </c>
      <c r="K3" s="3" t="n">
        <v>158.0</v>
      </c>
      <c r="L3" s="3" t="n">
        <v>14.0</v>
      </c>
      <c r="M3" s="3" t="n">
        <v>469.0</v>
      </c>
      <c r="N3" s="3" t="n">
        <v>4977.0</v>
      </c>
      <c r="O3" s="7" t="s">
        <v>64</v>
      </c>
    </row>
    <row customHeight="1" ht="15" r="4" spans="1:15" x14ac:dyDescent="0.15">
      <c r="A4" s="16"/>
      <c r="B4" s="11" t="s">
        <v>11</v>
      </c>
      <c r="C4" s="12"/>
      <c r="D4" s="5" t="n">
        <f ref="D4:D48" si="0" t="shared">E4+F4</f>
        <v>30208.0</v>
      </c>
      <c r="E4" s="3" t="n">
        <v>12042.0</v>
      </c>
      <c r="F4" s="3" t="n">
        <v>18166.0</v>
      </c>
      <c r="G4" s="3" t="n">
        <v>3278.0</v>
      </c>
      <c r="H4" s="3" t="n">
        <v>12307.0</v>
      </c>
      <c r="I4" s="3" t="n">
        <v>3632.0</v>
      </c>
      <c r="J4" s="3" t="n">
        <v>7.0</v>
      </c>
      <c r="K4" s="3" t="n">
        <v>377.0</v>
      </c>
      <c r="L4" s="3" t="n">
        <v>2.0</v>
      </c>
      <c r="M4" s="3" t="n">
        <v>315.0</v>
      </c>
      <c r="N4" s="3" t="n">
        <v>10290.0</v>
      </c>
      <c r="O4" s="7" t="s">
        <v>64</v>
      </c>
    </row>
    <row customHeight="1" ht="15" r="5" spans="1:15" x14ac:dyDescent="0.15">
      <c r="A5" s="16"/>
      <c r="B5" s="11" t="s">
        <v>12</v>
      </c>
      <c r="C5" s="12"/>
      <c r="D5" s="5" t="n">
        <f si="0" t="shared"/>
        <v>98184.0</v>
      </c>
      <c r="E5" s="3" t="n">
        <v>51647.0</v>
      </c>
      <c r="F5" s="3" t="n">
        <v>46537.0</v>
      </c>
      <c r="G5" s="3" t="n">
        <v>10732.0</v>
      </c>
      <c r="H5" s="3" t="n">
        <v>75565.0</v>
      </c>
      <c r="I5" s="3" t="n">
        <v>867.0</v>
      </c>
      <c r="J5" s="3" t="n">
        <v>409.0</v>
      </c>
      <c r="K5" s="3" t="n">
        <v>214.0</v>
      </c>
      <c r="L5" s="3" t="n">
        <v>147.0</v>
      </c>
      <c r="M5" s="3" t="n">
        <v>25.0</v>
      </c>
      <c r="N5" s="3" t="n">
        <v>10225.0</v>
      </c>
      <c r="O5" s="7" t="s">
        <v>64</v>
      </c>
    </row>
    <row customHeight="1" ht="15" r="6" spans="1:15" x14ac:dyDescent="0.15">
      <c r="A6" s="16"/>
      <c r="B6" s="11" t="s">
        <v>13</v>
      </c>
      <c r="C6" s="12"/>
      <c r="D6" s="5" t="n">
        <f si="0" t="shared"/>
        <v>71240.0</v>
      </c>
      <c r="E6" s="3" t="n">
        <v>32333.0</v>
      </c>
      <c r="F6" s="3" t="n">
        <v>38907.0</v>
      </c>
      <c r="G6" s="3" t="n">
        <v>3122.0</v>
      </c>
      <c r="H6" s="3" t="n">
        <v>57983.0</v>
      </c>
      <c r="I6" s="3" t="n">
        <v>562.0</v>
      </c>
      <c r="J6" s="3" t="n">
        <v>281.0</v>
      </c>
      <c r="K6" s="3" t="n">
        <v>208.0</v>
      </c>
      <c r="L6" s="3" t="n">
        <v>387.0</v>
      </c>
      <c r="M6" s="3" t="n">
        <v>10.0</v>
      </c>
      <c r="N6" s="3" t="n">
        <v>8687.0</v>
      </c>
      <c r="O6" s="7" t="s">
        <v>64</v>
      </c>
    </row>
    <row customHeight="1" ht="15" r="7" spans="1:15" x14ac:dyDescent="0.15">
      <c r="A7" s="16"/>
      <c r="B7" s="11" t="s">
        <v>14</v>
      </c>
      <c r="C7" s="12"/>
      <c r="D7" s="5" t="n">
        <f si="0" t="shared"/>
        <v>3070.0</v>
      </c>
      <c r="E7" s="3" t="n">
        <v>2402.0</v>
      </c>
      <c r="F7" s="3" t="n">
        <v>668.0</v>
      </c>
      <c r="G7" s="3" t="n">
        <v>873.0</v>
      </c>
      <c r="H7" s="3" t="n">
        <v>555.0</v>
      </c>
      <c r="I7" s="3" t="n">
        <v>160.0</v>
      </c>
      <c r="J7" s="3" t="n">
        <v>115.0</v>
      </c>
      <c r="K7" s="3" t="n">
        <v>136.0</v>
      </c>
      <c r="L7" s="3" t="n">
        <v>61.0</v>
      </c>
      <c r="M7" s="3" t="n">
        <v>0.0</v>
      </c>
      <c r="N7" s="3" t="n">
        <v>1170.0</v>
      </c>
      <c r="O7" s="7" t="s">
        <v>64</v>
      </c>
    </row>
    <row customHeight="1" ht="15" r="8" spans="1:15" x14ac:dyDescent="0.15">
      <c r="A8" s="16"/>
      <c r="B8" s="11" t="s">
        <v>15</v>
      </c>
      <c r="C8" s="12"/>
      <c r="D8" s="5" t="n">
        <f si="0" t="shared"/>
        <v>1353.0</v>
      </c>
      <c r="E8" s="3" t="n">
        <v>1019.0</v>
      </c>
      <c r="F8" s="3" t="n">
        <v>334.0</v>
      </c>
      <c r="G8" s="3" t="n">
        <v>500.0</v>
      </c>
      <c r="H8" s="3" t="n">
        <v>478.0</v>
      </c>
      <c r="I8" s="3" t="n">
        <v>35.0</v>
      </c>
      <c r="J8" s="3" t="n">
        <v>32.0</v>
      </c>
      <c r="K8" s="3" t="n">
        <v>15.0</v>
      </c>
      <c r="L8" s="3" t="n">
        <v>27.0</v>
      </c>
      <c r="M8" s="3" t="n">
        <v>0.0</v>
      </c>
      <c r="N8" s="3" t="n">
        <v>266.0</v>
      </c>
      <c r="O8" s="7" t="s">
        <v>64</v>
      </c>
    </row>
    <row customHeight="1" ht="15" r="9" spans="1:15" x14ac:dyDescent="0.15">
      <c r="A9" s="16"/>
      <c r="B9" s="8" t="s">
        <v>16</v>
      </c>
      <c r="C9" s="2" t="s">
        <v>17</v>
      </c>
      <c r="D9" s="5" t="n">
        <f si="0" t="shared"/>
        <v>34565.0</v>
      </c>
      <c r="E9" s="3" t="n">
        <v>15523.0</v>
      </c>
      <c r="F9" s="3" t="n">
        <v>19042.0</v>
      </c>
      <c r="G9" s="3" t="n">
        <v>1242.0</v>
      </c>
      <c r="H9" s="3" t="n">
        <v>27038.0</v>
      </c>
      <c r="I9" s="3" t="n">
        <v>861.0</v>
      </c>
      <c r="J9" s="3" t="n">
        <v>197.0</v>
      </c>
      <c r="K9" s="3" t="n">
        <v>45.0</v>
      </c>
      <c r="L9" s="3" t="n">
        <v>139.0</v>
      </c>
      <c r="M9" s="3" t="n">
        <v>57.0</v>
      </c>
      <c r="N9" s="3" t="n">
        <v>4986.0</v>
      </c>
      <c r="O9" s="7" t="s">
        <v>64</v>
      </c>
    </row>
    <row customHeight="1" ht="15" r="10" spans="1:15" x14ac:dyDescent="0.15">
      <c r="A10" s="16"/>
      <c r="B10" s="9"/>
      <c r="C10" s="2" t="s">
        <v>18</v>
      </c>
      <c r="D10" s="5" t="n">
        <f si="0" t="shared"/>
        <v>35263.0</v>
      </c>
      <c r="E10" s="3" t="n">
        <v>17273.0</v>
      </c>
      <c r="F10" s="3" t="n">
        <v>17990.0</v>
      </c>
      <c r="G10" s="3" t="n">
        <v>3050.0</v>
      </c>
      <c r="H10" s="3" t="n">
        <v>29207.0</v>
      </c>
      <c r="I10" s="3" t="n">
        <v>712.0</v>
      </c>
      <c r="J10" s="3" t="n">
        <v>348.0</v>
      </c>
      <c r="K10" s="3" t="n">
        <v>116.0</v>
      </c>
      <c r="L10" s="3" t="n">
        <v>143.0</v>
      </c>
      <c r="M10" s="3" t="n">
        <v>27.0</v>
      </c>
      <c r="N10" s="3" t="n">
        <v>1660.0</v>
      </c>
      <c r="O10" s="7" t="s">
        <v>64</v>
      </c>
    </row>
    <row customHeight="1" ht="15" r="11" spans="1:15" x14ac:dyDescent="0.15">
      <c r="A11" s="16"/>
      <c r="B11" s="9"/>
      <c r="C11" s="2" t="s">
        <v>19</v>
      </c>
      <c r="D11" s="5" t="n">
        <f si="0" t="shared"/>
        <v>20324.0</v>
      </c>
      <c r="E11" s="3" t="n">
        <v>8848.0</v>
      </c>
      <c r="F11" s="3" t="n">
        <v>11476.0</v>
      </c>
      <c r="G11" s="3" t="n">
        <v>328.0</v>
      </c>
      <c r="H11" s="3" t="n">
        <v>4710.0</v>
      </c>
      <c r="I11" s="3" t="n">
        <v>791.0</v>
      </c>
      <c r="J11" s="3" t="n">
        <v>129.0</v>
      </c>
      <c r="K11" s="3" t="n">
        <v>238.0</v>
      </c>
      <c r="L11" s="3" t="n">
        <v>42.0</v>
      </c>
      <c r="M11" s="3" t="n">
        <v>38.0</v>
      </c>
      <c r="N11" s="3" t="n">
        <v>14048.0</v>
      </c>
      <c r="O11" s="7" t="s">
        <v>64</v>
      </c>
    </row>
    <row customHeight="1" ht="15" r="12" spans="1:15" x14ac:dyDescent="0.15">
      <c r="A12" s="16"/>
      <c r="B12" s="9"/>
      <c r="C12" s="2" t="s">
        <v>20</v>
      </c>
      <c r="D12" s="5" t="n">
        <f si="0" t="shared"/>
        <v>33413.0</v>
      </c>
      <c r="E12" s="3" t="n">
        <v>13907.0</v>
      </c>
      <c r="F12" s="3" t="n">
        <v>19506.0</v>
      </c>
      <c r="G12" s="3" t="n">
        <v>667.0</v>
      </c>
      <c r="H12" s="3" t="n">
        <v>18955.0</v>
      </c>
      <c r="I12" s="3" t="n">
        <v>1588.0</v>
      </c>
      <c r="J12" s="3" t="n">
        <v>414.0</v>
      </c>
      <c r="K12" s="3" t="n">
        <v>225.0</v>
      </c>
      <c r="L12" s="3" t="n">
        <v>32.0</v>
      </c>
      <c r="M12" s="3" t="n">
        <v>39.0</v>
      </c>
      <c r="N12" s="3" t="n">
        <v>11493.0</v>
      </c>
      <c r="O12" s="7" t="s">
        <v>64</v>
      </c>
    </row>
    <row customHeight="1" ht="15" r="13" spans="1:15" x14ac:dyDescent="0.15">
      <c r="A13" s="16"/>
      <c r="B13" s="9"/>
      <c r="C13" s="2" t="s">
        <v>21</v>
      </c>
      <c r="D13" s="5" t="n">
        <f si="0" t="shared"/>
        <v>34843.0</v>
      </c>
      <c r="E13" s="3" t="n">
        <v>12607.0</v>
      </c>
      <c r="F13" s="3" t="n">
        <v>22236.0</v>
      </c>
      <c r="G13" s="3" t="n">
        <v>713.0</v>
      </c>
      <c r="H13" s="3" t="n">
        <v>26627.0</v>
      </c>
      <c r="I13" s="3" t="n">
        <v>705.0</v>
      </c>
      <c r="J13" s="3" t="n">
        <v>221.0</v>
      </c>
      <c r="K13" s="3" t="n">
        <v>339.0</v>
      </c>
      <c r="L13" s="3" t="n">
        <v>111.0</v>
      </c>
      <c r="M13" s="3" t="n">
        <v>7.0</v>
      </c>
      <c r="N13" s="3" t="n">
        <v>6120.0</v>
      </c>
      <c r="O13" s="7" t="s">
        <v>64</v>
      </c>
    </row>
    <row customHeight="1" ht="15" r="14" spans="1:15" x14ac:dyDescent="0.15">
      <c r="A14" s="16"/>
      <c r="B14" s="9"/>
      <c r="C14" s="2" t="s">
        <v>22</v>
      </c>
      <c r="D14" s="5" t="n">
        <f si="0" t="shared"/>
        <v>28178.0</v>
      </c>
      <c r="E14" s="3" t="n">
        <v>14671.0</v>
      </c>
      <c r="F14" s="3" t="n">
        <v>13507.0</v>
      </c>
      <c r="G14" s="3" t="n">
        <v>631.0</v>
      </c>
      <c r="H14" s="3" t="n">
        <v>6982.0</v>
      </c>
      <c r="I14" s="3" t="n">
        <v>2133.0</v>
      </c>
      <c r="J14" s="3" t="n">
        <v>96.0</v>
      </c>
      <c r="K14" s="3" t="n">
        <v>180.0</v>
      </c>
      <c r="L14" s="3" t="n">
        <v>48.0</v>
      </c>
      <c r="M14" s="3" t="n">
        <v>20.0</v>
      </c>
      <c r="N14" s="3" t="n">
        <v>18088.0</v>
      </c>
      <c r="O14" s="7" t="s">
        <v>64</v>
      </c>
    </row>
    <row customHeight="1" ht="15" r="15" spans="1:15" x14ac:dyDescent="0.15">
      <c r="A15" s="16"/>
      <c r="B15" s="9"/>
      <c r="C15" s="2" t="s">
        <v>23</v>
      </c>
      <c r="D15" s="5" t="n">
        <f si="0" t="shared"/>
        <v>1794.0</v>
      </c>
      <c r="E15" s="3" t="n">
        <f ref="E15" si="1" t="shared">E16-E9-E10-E11-E12-E13-E14</f>
        <v>895.0</v>
      </c>
      <c r="F15" s="3" t="n">
        <f ref="F15:N15" si="2" t="shared">F16-F9-F10-F11-F12-F13-F14</f>
        <v>899.0</v>
      </c>
      <c r="G15" s="3" t="n">
        <f si="2" t="shared"/>
        <v>80.0</v>
      </c>
      <c r="H15" s="3" t="n">
        <f si="2" t="shared"/>
        <v>840.0</v>
      </c>
      <c r="I15" s="3" t="n">
        <f si="2" t="shared"/>
        <v>146.0</v>
      </c>
      <c r="J15" s="3" t="n">
        <f si="2" t="shared"/>
        <v>21.0</v>
      </c>
      <c r="K15" s="3" t="n">
        <f si="2" t="shared"/>
        <v>36.0</v>
      </c>
      <c r="L15" s="3" t="n">
        <f si="2" t="shared"/>
        <v>5.0</v>
      </c>
      <c r="M15" s="3" t="n">
        <f si="2" t="shared"/>
        <v>81.0</v>
      </c>
      <c r="N15" s="3" t="n">
        <f si="2" t="shared"/>
        <v>585.0</v>
      </c>
      <c r="O15" s="7" t="s">
        <v>64</v>
      </c>
    </row>
    <row customHeight="1" ht="15" r="16" spans="1:15" x14ac:dyDescent="0.15">
      <c r="A16" s="16"/>
      <c r="B16" s="10"/>
      <c r="C16" s="2" t="s">
        <v>24</v>
      </c>
      <c r="D16" s="5" t="n">
        <f si="0" t="shared"/>
        <v>188380.0</v>
      </c>
      <c r="E16" s="3" t="n">
        <v>83724.0</v>
      </c>
      <c r="F16" s="3" t="n">
        <v>104656.0</v>
      </c>
      <c r="G16" s="3" t="n">
        <v>6711.0</v>
      </c>
      <c r="H16" s="3" t="n">
        <v>114359.0</v>
      </c>
      <c r="I16" s="3" t="n">
        <v>6936.0</v>
      </c>
      <c r="J16" s="3" t="n">
        <v>1426.0</v>
      </c>
      <c r="K16" s="3" t="n">
        <v>1179.0</v>
      </c>
      <c r="L16" s="3" t="n">
        <v>520.0</v>
      </c>
      <c r="M16" s="3" t="n">
        <v>269.0</v>
      </c>
      <c r="N16" s="3" t="n">
        <v>56980.0</v>
      </c>
      <c r="O16" s="7" t="s">
        <v>64</v>
      </c>
    </row>
    <row customHeight="1" ht="15" r="17" spans="1:15" x14ac:dyDescent="0.15">
      <c r="A17" s="16"/>
      <c r="B17" s="11" t="s">
        <v>25</v>
      </c>
      <c r="C17" s="12"/>
      <c r="D17" s="5" t="n">
        <f si="0" t="shared"/>
        <v>5447.0</v>
      </c>
      <c r="E17" s="3" t="n">
        <f>E18-E16-E3-E4-E5-E6-E7-E8</f>
        <v>3045.0</v>
      </c>
      <c r="F17" s="3" t="n">
        <f ref="F17:N17" si="3" t="shared">F18-F16-F3-F4-F5-F6-F7-F8</f>
        <v>2402.0</v>
      </c>
      <c r="G17" s="3" t="n">
        <f si="3" t="shared"/>
        <v>719.0</v>
      </c>
      <c r="H17" s="3" t="n">
        <f si="3" t="shared"/>
        <v>3731.0</v>
      </c>
      <c r="I17" s="3" t="n">
        <f si="3" t="shared"/>
        <v>268.0</v>
      </c>
      <c r="J17" s="3" t="n">
        <f si="3" t="shared"/>
        <v>73.0</v>
      </c>
      <c r="K17" s="3" t="n">
        <f si="3" t="shared"/>
        <v>59.0</v>
      </c>
      <c r="L17" s="3" t="n">
        <f si="3" t="shared"/>
        <v>52.0</v>
      </c>
      <c r="M17" s="3" t="n">
        <f si="3" t="shared"/>
        <v>39.0</v>
      </c>
      <c r="N17" s="3" t="n">
        <f si="3" t="shared"/>
        <v>506.0</v>
      </c>
      <c r="O17" s="7" t="s">
        <v>64</v>
      </c>
    </row>
    <row customHeight="1" ht="15" r="18" spans="1:15" x14ac:dyDescent="0.15">
      <c r="A18" s="17"/>
      <c r="B18" s="11" t="s">
        <v>26</v>
      </c>
      <c r="C18" s="12"/>
      <c r="D18" s="5" t="n">
        <f si="0" t="shared"/>
        <v>491986.0</v>
      </c>
      <c r="E18" s="3" t="n">
        <v>227454.0</v>
      </c>
      <c r="F18" s="3" t="n">
        <v>264532.0</v>
      </c>
      <c r="G18" s="3" t="n">
        <v>29196.0</v>
      </c>
      <c r="H18" s="3" t="n">
        <v>347420.0</v>
      </c>
      <c r="I18" s="3" t="n">
        <v>14966.0</v>
      </c>
      <c r="J18" s="3" t="n">
        <v>2620.0</v>
      </c>
      <c r="K18" s="3" t="n">
        <v>2346.0</v>
      </c>
      <c r="L18" s="3" t="n">
        <v>1210.0</v>
      </c>
      <c r="M18" s="3" t="n">
        <v>1127.0</v>
      </c>
      <c r="N18" s="3" t="n">
        <v>93101.0</v>
      </c>
      <c r="O18" s="7" t="s">
        <v>64</v>
      </c>
    </row>
    <row customHeight="1" ht="15" r="19" spans="1:15" x14ac:dyDescent="0.15">
      <c r="A19" s="8" t="s">
        <v>27</v>
      </c>
      <c r="B19" s="11" t="s">
        <v>28</v>
      </c>
      <c r="C19" s="12"/>
      <c r="D19" s="5" t="n">
        <f si="0" t="shared"/>
        <v>8761.0</v>
      </c>
      <c r="E19" s="3" t="n">
        <v>4618.0</v>
      </c>
      <c r="F19" s="3" t="n">
        <v>4143.0</v>
      </c>
      <c r="G19" s="3" t="n">
        <v>422.0</v>
      </c>
      <c r="H19" s="3" t="n">
        <v>5984.0</v>
      </c>
      <c r="I19" s="3" t="n">
        <v>905.0</v>
      </c>
      <c r="J19" s="3" t="n">
        <v>39.0</v>
      </c>
      <c r="K19" s="3" t="n">
        <v>40.0</v>
      </c>
      <c r="L19" s="3" t="n">
        <v>17.0</v>
      </c>
      <c r="M19" s="3" t="n">
        <v>14.0</v>
      </c>
      <c r="N19" s="3" t="n">
        <v>1340.0</v>
      </c>
      <c r="O19" s="7" t="s">
        <v>64</v>
      </c>
    </row>
    <row customHeight="1" ht="15" r="20" spans="1:15" x14ac:dyDescent="0.15">
      <c r="A20" s="9"/>
      <c r="B20" s="11" t="s">
        <v>29</v>
      </c>
      <c r="C20" s="12"/>
      <c r="D20" s="5" t="n">
        <f si="0" t="shared"/>
        <v>46849.0</v>
      </c>
      <c r="E20" s="3" t="n">
        <v>26644.0</v>
      </c>
      <c r="F20" s="3" t="n">
        <v>20205.0</v>
      </c>
      <c r="G20" s="3" t="n">
        <v>5660.0</v>
      </c>
      <c r="H20" s="3" t="n">
        <v>25990.0</v>
      </c>
      <c r="I20" s="3" t="n">
        <v>7505.0</v>
      </c>
      <c r="J20" s="3" t="n">
        <v>219.0</v>
      </c>
      <c r="K20" s="3" t="n">
        <v>830.0</v>
      </c>
      <c r="L20" s="3" t="n">
        <v>132.0</v>
      </c>
      <c r="M20" s="3" t="n">
        <v>44.0</v>
      </c>
      <c r="N20" s="3" t="n">
        <v>6469.0</v>
      </c>
      <c r="O20" s="7" t="s">
        <v>64</v>
      </c>
    </row>
    <row customHeight="1" ht="15" r="21" spans="1:15" x14ac:dyDescent="0.15">
      <c r="A21" s="9"/>
      <c r="B21" s="11" t="s">
        <v>30</v>
      </c>
      <c r="C21" s="12"/>
      <c r="D21" s="5" t="n">
        <f si="0" t="shared"/>
        <v>276.0</v>
      </c>
      <c r="E21" s="3" t="n">
        <v>194.0</v>
      </c>
      <c r="F21" s="3" t="n">
        <v>82.0</v>
      </c>
      <c r="G21" s="3" t="n">
        <v>75.0</v>
      </c>
      <c r="H21" s="3" t="n">
        <v>85.0</v>
      </c>
      <c r="I21" s="3" t="n">
        <v>14.0</v>
      </c>
      <c r="J21" s="3" t="n">
        <v>2.0</v>
      </c>
      <c r="K21" s="3" t="n">
        <v>10.0</v>
      </c>
      <c r="L21" s="3" t="n">
        <v>6.0</v>
      </c>
      <c r="M21" s="3" t="n">
        <v>0.0</v>
      </c>
      <c r="N21" s="3" t="n">
        <v>84.0</v>
      </c>
      <c r="O21" s="7" t="s">
        <v>64</v>
      </c>
    </row>
    <row customHeight="1" ht="15" r="22" spans="1:15" x14ac:dyDescent="0.15">
      <c r="A22" s="9"/>
      <c r="B22" s="11" t="s">
        <v>31</v>
      </c>
      <c r="C22" s="12"/>
      <c r="D22" s="5" t="n">
        <f si="0" t="shared"/>
        <v>401.0</v>
      </c>
      <c r="E22" s="3" t="n">
        <v>250.0</v>
      </c>
      <c r="F22" s="3" t="n">
        <v>151.0</v>
      </c>
      <c r="G22" s="3" t="n">
        <v>88.0</v>
      </c>
      <c r="H22" s="3" t="n">
        <v>145.0</v>
      </c>
      <c r="I22" s="3" t="n">
        <v>35.0</v>
      </c>
      <c r="J22" s="3" t="n">
        <v>10.0</v>
      </c>
      <c r="K22" s="3" t="n">
        <v>5.0</v>
      </c>
      <c r="L22" s="3" t="n">
        <v>17.0</v>
      </c>
      <c r="M22" s="3" t="n">
        <v>0.0</v>
      </c>
      <c r="N22" s="3" t="n">
        <v>101.0</v>
      </c>
      <c r="O22" s="7" t="s">
        <v>64</v>
      </c>
    </row>
    <row customHeight="1" ht="15" r="23" spans="1:15" x14ac:dyDescent="0.15">
      <c r="A23" s="9"/>
      <c r="B23" s="11" t="s">
        <v>32</v>
      </c>
      <c r="C23" s="12"/>
      <c r="D23" s="5" t="n">
        <f si="0" t="shared"/>
        <v>69.0</v>
      </c>
      <c r="E23" s="3" t="n">
        <v>47.0</v>
      </c>
      <c r="F23" s="3" t="n">
        <v>22.0</v>
      </c>
      <c r="G23" s="3" t="n">
        <v>8.0</v>
      </c>
      <c r="H23" s="3" t="n">
        <v>25.0</v>
      </c>
      <c r="I23" s="3" t="n">
        <v>5.0</v>
      </c>
      <c r="J23" s="3" t="n">
        <v>2.0</v>
      </c>
      <c r="K23" s="3" t="n">
        <v>5.0</v>
      </c>
      <c r="L23" s="3" t="n">
        <v>5.0</v>
      </c>
      <c r="M23" s="3" t="n">
        <v>0.0</v>
      </c>
      <c r="N23" s="3" t="n">
        <v>19.0</v>
      </c>
      <c r="O23" s="7" t="s">
        <v>64</v>
      </c>
    </row>
    <row customHeight="1" ht="15" r="24" spans="1:15" x14ac:dyDescent="0.15">
      <c r="A24" s="9"/>
      <c r="B24" s="11" t="s">
        <v>33</v>
      </c>
      <c r="C24" s="12"/>
      <c r="D24" s="5" t="n">
        <f si="0" t="shared"/>
        <v>833.0</v>
      </c>
      <c r="E24" s="3" t="n">
        <f>E25-E19-E20-E21-E22-E23</f>
        <v>476.0</v>
      </c>
      <c r="F24" s="3" t="n">
        <f ref="F24:N24" si="4" t="shared">F25-F19-F20-F21-F22-F23</f>
        <v>357.0</v>
      </c>
      <c r="G24" s="3" t="n">
        <f si="4" t="shared"/>
        <v>95.0</v>
      </c>
      <c r="H24" s="3" t="n">
        <f si="4" t="shared"/>
        <v>213.0</v>
      </c>
      <c r="I24" s="3" t="n">
        <f si="4" t="shared"/>
        <v>88.0</v>
      </c>
      <c r="J24" s="3" t="n">
        <f si="4" t="shared"/>
        <v>19.0</v>
      </c>
      <c r="K24" s="3" t="n">
        <f si="4" t="shared"/>
        <v>39.0</v>
      </c>
      <c r="L24" s="3" t="n">
        <f si="4" t="shared"/>
        <v>10.0</v>
      </c>
      <c r="M24" s="3" t="n">
        <f si="4" t="shared"/>
        <v>0.0</v>
      </c>
      <c r="N24" s="3" t="n">
        <f si="4" t="shared"/>
        <v>369.0</v>
      </c>
      <c r="O24" s="7" t="s">
        <v>64</v>
      </c>
    </row>
    <row customHeight="1" ht="15" r="25" spans="1:15" x14ac:dyDescent="0.15">
      <c r="A25" s="10"/>
      <c r="B25" s="11" t="s">
        <v>34</v>
      </c>
      <c r="C25" s="12"/>
      <c r="D25" s="5" t="n">
        <f si="0" t="shared"/>
        <v>57189.0</v>
      </c>
      <c r="E25" s="3" t="n">
        <v>32229.0</v>
      </c>
      <c r="F25" s="3" t="n">
        <v>24960.0</v>
      </c>
      <c r="G25" s="3" t="n">
        <v>6348.0</v>
      </c>
      <c r="H25" s="3" t="n">
        <v>32442.0</v>
      </c>
      <c r="I25" s="3" t="n">
        <v>8552.0</v>
      </c>
      <c r="J25" s="3" t="n">
        <v>291.0</v>
      </c>
      <c r="K25" s="3" t="n">
        <v>929.0</v>
      </c>
      <c r="L25" s="3" t="n">
        <v>187.0</v>
      </c>
      <c r="M25" s="3" t="n">
        <v>58.0</v>
      </c>
      <c r="N25" s="3" t="n">
        <v>8382.0</v>
      </c>
      <c r="O25" s="7" t="s">
        <v>64</v>
      </c>
    </row>
    <row customHeight="1" ht="15" r="26" spans="1:15" x14ac:dyDescent="0.15">
      <c r="A26" s="8" t="s">
        <v>35</v>
      </c>
      <c r="B26" s="11" t="s">
        <v>36</v>
      </c>
      <c r="C26" s="12"/>
      <c r="D26" s="5" t="n">
        <f si="0" t="shared"/>
        <v>552.0</v>
      </c>
      <c r="E26" s="3" t="n">
        <v>408.0</v>
      </c>
      <c r="F26" s="3" t="n">
        <v>144.0</v>
      </c>
      <c r="G26" s="3" t="n">
        <v>140.0</v>
      </c>
      <c r="H26" s="3" t="n">
        <v>194.0</v>
      </c>
      <c r="I26" s="3" t="n">
        <v>31.0</v>
      </c>
      <c r="J26" s="3" t="n">
        <v>5.0</v>
      </c>
      <c r="K26" s="3" t="n">
        <v>14.0</v>
      </c>
      <c r="L26" s="3" t="n">
        <v>4.0</v>
      </c>
      <c r="M26" s="3" t="n">
        <v>2.0</v>
      </c>
      <c r="N26" s="3" t="n">
        <v>162.0</v>
      </c>
      <c r="O26" s="7" t="s">
        <v>64</v>
      </c>
    </row>
    <row customHeight="1" ht="15" r="27" spans="1:15" x14ac:dyDescent="0.15">
      <c r="A27" s="9"/>
      <c r="B27" s="11" t="s">
        <v>37</v>
      </c>
      <c r="C27" s="12"/>
      <c r="D27" s="5" t="n">
        <f si="0" t="shared"/>
        <v>3800.0</v>
      </c>
      <c r="E27" s="3" t="n">
        <v>2373.0</v>
      </c>
      <c r="F27" s="3" t="n">
        <v>1427.0</v>
      </c>
      <c r="G27" s="3" t="n">
        <v>555.0</v>
      </c>
      <c r="H27" s="3" t="n">
        <v>1647.0</v>
      </c>
      <c r="I27" s="3" t="n">
        <v>270.0</v>
      </c>
      <c r="J27" s="3" t="n">
        <v>28.0</v>
      </c>
      <c r="K27" s="3" t="n">
        <v>235.0</v>
      </c>
      <c r="L27" s="3" t="n">
        <v>38.0</v>
      </c>
      <c r="M27" s="3" t="n">
        <v>1.0</v>
      </c>
      <c r="N27" s="3" t="n">
        <v>1026.0</v>
      </c>
      <c r="O27" s="7" t="s">
        <v>64</v>
      </c>
    </row>
    <row customHeight="1" ht="15" r="28" spans="1:15" x14ac:dyDescent="0.15">
      <c r="A28" s="9"/>
      <c r="B28" s="11" t="s">
        <v>38</v>
      </c>
      <c r="C28" s="12"/>
      <c r="D28" s="5" t="n">
        <f si="0" t="shared"/>
        <v>4614.0</v>
      </c>
      <c r="E28" s="3" t="n">
        <v>3072.0</v>
      </c>
      <c r="F28" s="3" t="n">
        <v>1542.0</v>
      </c>
      <c r="G28" s="3" t="n">
        <v>864.0</v>
      </c>
      <c r="H28" s="3" t="n">
        <v>2597.0</v>
      </c>
      <c r="I28" s="3" t="n">
        <v>223.0</v>
      </c>
      <c r="J28" s="3" t="n">
        <v>27.0</v>
      </c>
      <c r="K28" s="3" t="n">
        <v>87.0</v>
      </c>
      <c r="L28" s="3" t="n">
        <v>26.0</v>
      </c>
      <c r="M28" s="3" t="n">
        <v>0.0</v>
      </c>
      <c r="N28" s="3" t="n">
        <v>790.0</v>
      </c>
      <c r="O28" s="7" t="s">
        <v>64</v>
      </c>
    </row>
    <row customHeight="1" ht="15" r="29" spans="1:15" x14ac:dyDescent="0.15">
      <c r="A29" s="9"/>
      <c r="B29" s="11" t="s">
        <v>39</v>
      </c>
      <c r="C29" s="12"/>
      <c r="D29" s="5" t="n">
        <f si="0" t="shared"/>
        <v>1149.0</v>
      </c>
      <c r="E29" s="3" t="n">
        <v>876.0</v>
      </c>
      <c r="F29" s="3" t="n">
        <v>273.0</v>
      </c>
      <c r="G29" s="3" t="n">
        <v>381.0</v>
      </c>
      <c r="H29" s="3" t="n">
        <v>366.0</v>
      </c>
      <c r="I29" s="3" t="n">
        <v>43.0</v>
      </c>
      <c r="J29" s="3" t="n">
        <v>28.0</v>
      </c>
      <c r="K29" s="3" t="n">
        <v>27.0</v>
      </c>
      <c r="L29" s="3" t="n">
        <v>19.0</v>
      </c>
      <c r="M29" s="3" t="n">
        <v>1.0</v>
      </c>
      <c r="N29" s="3" t="n">
        <v>284.0</v>
      </c>
      <c r="O29" s="7" t="s">
        <v>64</v>
      </c>
    </row>
    <row customHeight="1" ht="15" r="30" spans="1:15" x14ac:dyDescent="0.15">
      <c r="A30" s="9"/>
      <c r="B30" s="11" t="s">
        <v>40</v>
      </c>
      <c r="C30" s="12"/>
      <c r="D30" s="5" t="n">
        <f si="0" t="shared"/>
        <v>1838.0</v>
      </c>
      <c r="E30" s="3" t="n">
        <v>1298.0</v>
      </c>
      <c r="F30" s="3" t="n">
        <v>540.0</v>
      </c>
      <c r="G30" s="3" t="n">
        <v>453.0</v>
      </c>
      <c r="H30" s="3" t="n">
        <v>891.0</v>
      </c>
      <c r="I30" s="3" t="n">
        <v>76.0</v>
      </c>
      <c r="J30" s="3" t="n">
        <v>7.0</v>
      </c>
      <c r="K30" s="3" t="n">
        <v>22.0</v>
      </c>
      <c r="L30" s="3" t="n">
        <v>12.0</v>
      </c>
      <c r="M30" s="3" t="n">
        <v>1.0</v>
      </c>
      <c r="N30" s="3" t="n">
        <v>376.0</v>
      </c>
      <c r="O30" s="7" t="s">
        <v>64</v>
      </c>
    </row>
    <row customHeight="1" ht="15" r="31" spans="1:15" x14ac:dyDescent="0.15">
      <c r="A31" s="9"/>
      <c r="B31" s="11" t="s">
        <v>41</v>
      </c>
      <c r="C31" s="12"/>
      <c r="D31" s="5" t="n">
        <f si="0" t="shared"/>
        <v>826.0</v>
      </c>
      <c r="E31" s="3" t="n">
        <v>565.0</v>
      </c>
      <c r="F31" s="3" t="n">
        <v>261.0</v>
      </c>
      <c r="G31" s="3" t="n">
        <v>135.0</v>
      </c>
      <c r="H31" s="3" t="n">
        <v>498.0</v>
      </c>
      <c r="I31" s="3" t="n">
        <v>49.0</v>
      </c>
      <c r="J31" s="3" t="n">
        <v>7.0</v>
      </c>
      <c r="K31" s="3" t="n">
        <v>7.0</v>
      </c>
      <c r="L31" s="3" t="n">
        <v>8.0</v>
      </c>
      <c r="M31" s="3" t="n">
        <v>1.0</v>
      </c>
      <c r="N31" s="3" t="n">
        <v>121.0</v>
      </c>
      <c r="O31" s="7" t="s">
        <v>64</v>
      </c>
    </row>
    <row customHeight="1" ht="15" r="32" spans="1:15" x14ac:dyDescent="0.15">
      <c r="A32" s="9"/>
      <c r="B32" s="11" t="s">
        <v>42</v>
      </c>
      <c r="C32" s="12"/>
      <c r="D32" s="5" t="n">
        <f si="0" t="shared"/>
        <v>817.0</v>
      </c>
      <c r="E32" s="3" t="n">
        <v>573.0</v>
      </c>
      <c r="F32" s="3" t="n">
        <v>244.0</v>
      </c>
      <c r="G32" s="3" t="n">
        <v>187.0</v>
      </c>
      <c r="H32" s="3" t="n">
        <v>357.0</v>
      </c>
      <c r="I32" s="3" t="n">
        <v>38.0</v>
      </c>
      <c r="J32" s="3" t="n">
        <v>10.0</v>
      </c>
      <c r="K32" s="3" t="n">
        <v>21.0</v>
      </c>
      <c r="L32" s="3" t="n">
        <v>12.0</v>
      </c>
      <c r="M32" s="3" t="n">
        <v>1.0</v>
      </c>
      <c r="N32" s="3" t="n">
        <v>191.0</v>
      </c>
      <c r="O32" s="7" t="s">
        <v>64</v>
      </c>
    </row>
    <row customHeight="1" ht="15" r="33" spans="1:15" x14ac:dyDescent="0.15">
      <c r="A33" s="9"/>
      <c r="B33" s="11" t="s">
        <v>43</v>
      </c>
      <c r="C33" s="12"/>
      <c r="D33" s="5" t="n">
        <f si="0" t="shared"/>
        <v>4680.0</v>
      </c>
      <c r="E33" s="3" t="n">
        <v>3192.0</v>
      </c>
      <c r="F33" s="3" t="n">
        <v>1488.0</v>
      </c>
      <c r="G33" s="3" t="n">
        <v>855.0</v>
      </c>
      <c r="H33" s="3" t="n">
        <v>2167.0</v>
      </c>
      <c r="I33" s="3" t="n">
        <v>249.0</v>
      </c>
      <c r="J33" s="3" t="n">
        <v>32.0</v>
      </c>
      <c r="K33" s="3" t="n">
        <v>54.0</v>
      </c>
      <c r="L33" s="3" t="n">
        <v>21.0</v>
      </c>
      <c r="M33" s="3" t="n">
        <v>6.0</v>
      </c>
      <c r="N33" s="3" t="n">
        <v>1296.0</v>
      </c>
      <c r="O33" s="7" t="s">
        <v>64</v>
      </c>
    </row>
    <row customHeight="1" ht="15" r="34" spans="1:15" x14ac:dyDescent="0.15">
      <c r="A34" s="9"/>
      <c r="B34" s="11" t="s">
        <v>44</v>
      </c>
      <c r="C34" s="12"/>
      <c r="D34" s="5" t="n">
        <f si="0" t="shared"/>
        <v>651.0</v>
      </c>
      <c r="E34" s="3" t="n">
        <v>433.0</v>
      </c>
      <c r="F34" s="3" t="n">
        <v>218.0</v>
      </c>
      <c r="G34" s="3" t="n">
        <v>99.0</v>
      </c>
      <c r="H34" s="3" t="n">
        <v>397.0</v>
      </c>
      <c r="I34" s="3" t="n">
        <v>26.0</v>
      </c>
      <c r="J34" s="3" t="n">
        <v>8.0</v>
      </c>
      <c r="K34" s="3" t="n">
        <v>10.0</v>
      </c>
      <c r="L34" s="3" t="n">
        <v>5.0</v>
      </c>
      <c r="M34" s="3" t="n">
        <v>2.0</v>
      </c>
      <c r="N34" s="3" t="n">
        <v>104.0</v>
      </c>
      <c r="O34" s="7" t="s">
        <v>64</v>
      </c>
    </row>
    <row customHeight="1" ht="15" r="35" spans="1:15" x14ac:dyDescent="0.15">
      <c r="A35" s="9"/>
      <c r="B35" s="11" t="s">
        <v>45</v>
      </c>
      <c r="C35" s="12"/>
      <c r="D35" s="5" t="n">
        <f si="0" t="shared"/>
        <v>123.0</v>
      </c>
      <c r="E35" s="3" t="n">
        <v>100.0</v>
      </c>
      <c r="F35" s="3" t="n">
        <v>23.0</v>
      </c>
      <c r="G35" s="3" t="n">
        <v>38.0</v>
      </c>
      <c r="H35" s="3" t="n">
        <v>36.0</v>
      </c>
      <c r="I35" s="3" t="n">
        <v>6.0</v>
      </c>
      <c r="J35" s="3" t="n">
        <v>2.0</v>
      </c>
      <c r="K35" s="3" t="n">
        <v>0.0</v>
      </c>
      <c r="L35" s="3" t="n">
        <v>1.0</v>
      </c>
      <c r="M35" s="3" t="n">
        <v>0.0</v>
      </c>
      <c r="N35" s="3" t="n">
        <v>40.0</v>
      </c>
      <c r="O35" s="7" t="s">
        <v>64</v>
      </c>
    </row>
    <row customHeight="1" ht="15" r="36" spans="1:15" x14ac:dyDescent="0.15">
      <c r="A36" s="9"/>
      <c r="B36" s="11" t="s">
        <v>46</v>
      </c>
      <c r="C36" s="12"/>
      <c r="D36" s="5" t="n">
        <f si="0" t="shared"/>
        <v>470.0</v>
      </c>
      <c r="E36" s="3" t="n">
        <v>335.0</v>
      </c>
      <c r="F36" s="3" t="n">
        <v>135.0</v>
      </c>
      <c r="G36" s="3" t="n">
        <v>145.0</v>
      </c>
      <c r="H36" s="3" t="n">
        <v>195.0</v>
      </c>
      <c r="I36" s="3" t="n">
        <v>30.0</v>
      </c>
      <c r="J36" s="3" t="n">
        <v>3.0</v>
      </c>
      <c r="K36" s="3" t="n">
        <v>15.0</v>
      </c>
      <c r="L36" s="3" t="n">
        <v>8.0</v>
      </c>
      <c r="M36" s="3" t="n">
        <v>0.0</v>
      </c>
      <c r="N36" s="3" t="n">
        <v>74.0</v>
      </c>
      <c r="O36" s="7" t="s">
        <v>64</v>
      </c>
    </row>
    <row customHeight="1" ht="15" r="37" spans="1:15" x14ac:dyDescent="0.15">
      <c r="A37" s="9"/>
      <c r="B37" s="11" t="s">
        <v>62</v>
      </c>
      <c r="C37" s="12"/>
      <c r="D37" s="5" t="n">
        <f si="0" t="shared"/>
        <v>455.0</v>
      </c>
      <c r="E37" s="3" t="n">
        <v>271.0</v>
      </c>
      <c r="F37" s="3" t="n">
        <v>184.0</v>
      </c>
      <c r="G37" s="3" t="n">
        <v>68.0</v>
      </c>
      <c r="H37" s="3" t="n">
        <v>88.0</v>
      </c>
      <c r="I37" s="3" t="n">
        <v>15.0</v>
      </c>
      <c r="J37" s="3" t="n">
        <v>7.0</v>
      </c>
      <c r="K37" s="3" t="n">
        <v>5.0</v>
      </c>
      <c r="L37" s="3" t="n">
        <v>13.0</v>
      </c>
      <c r="M37" s="3" t="n">
        <v>0.0</v>
      </c>
      <c r="N37" s="3" t="n">
        <v>259.0</v>
      </c>
      <c r="O37" s="7" t="s">
        <v>64</v>
      </c>
    </row>
    <row customHeight="1" ht="15" r="38" spans="1:15" x14ac:dyDescent="0.15">
      <c r="A38" s="9"/>
      <c r="B38" s="11" t="s">
        <v>47</v>
      </c>
      <c r="C38" s="12"/>
      <c r="D38" s="5" t="n">
        <f si="0" t="shared"/>
        <v>4024.0</v>
      </c>
      <c r="E38" s="3" t="n">
        <f>E39-E26-E27-E28-E29-E30-E31-E32-E33-E34-E35-E36-E37</f>
        <v>2804.0</v>
      </c>
      <c r="F38" s="3" t="n">
        <f ref="F38:N38" si="5" t="shared">F39-F26-F27-F28-F29-F30-F31-F32-F33-F34-F35-F36-F37</f>
        <v>1220.0</v>
      </c>
      <c r="G38" s="3" t="n">
        <f si="5" t="shared"/>
        <v>813.0</v>
      </c>
      <c r="H38" s="3" t="n">
        <f si="5" t="shared"/>
        <v>1754.0</v>
      </c>
      <c r="I38" s="3" t="n">
        <f si="5" t="shared"/>
        <v>115.0</v>
      </c>
      <c r="J38" s="3" t="n">
        <f si="5" t="shared"/>
        <v>54.0</v>
      </c>
      <c r="K38" s="3" t="n">
        <f si="5" t="shared"/>
        <v>91.0</v>
      </c>
      <c r="L38" s="3" t="n">
        <f si="5" t="shared"/>
        <v>41.0</v>
      </c>
      <c r="M38" s="3" t="n">
        <f si="5" t="shared"/>
        <v>3.0</v>
      </c>
      <c r="N38" s="3" t="n">
        <f si="5" t="shared"/>
        <v>1153.0</v>
      </c>
      <c r="O38" s="7" t="s">
        <v>64</v>
      </c>
    </row>
    <row customHeight="1" ht="15" r="39" spans="1:15" x14ac:dyDescent="0.15">
      <c r="A39" s="10"/>
      <c r="B39" s="11" t="s">
        <v>48</v>
      </c>
      <c r="C39" s="12"/>
      <c r="D39" s="5" t="n">
        <f si="0" t="shared"/>
        <v>23999.0</v>
      </c>
      <c r="E39" s="3" t="n">
        <v>16300.0</v>
      </c>
      <c r="F39" s="3" t="n">
        <v>7699.0</v>
      </c>
      <c r="G39" s="3" t="n">
        <v>4733.0</v>
      </c>
      <c r="H39" s="3" t="n">
        <v>11187.0</v>
      </c>
      <c r="I39" s="3" t="n">
        <v>1171.0</v>
      </c>
      <c r="J39" s="3" t="n">
        <v>218.0</v>
      </c>
      <c r="K39" s="3" t="n">
        <v>588.0</v>
      </c>
      <c r="L39" s="3" t="n">
        <v>208.0</v>
      </c>
      <c r="M39" s="3" t="n">
        <v>18.0</v>
      </c>
      <c r="N39" s="3" t="n">
        <v>5876.0</v>
      </c>
      <c r="O39" s="7" t="s">
        <v>64</v>
      </c>
    </row>
    <row customHeight="1" ht="15" r="40" spans="1:15" x14ac:dyDescent="0.15">
      <c r="A40" s="8" t="s">
        <v>49</v>
      </c>
      <c r="B40" s="11" t="s">
        <v>50</v>
      </c>
      <c r="C40" s="12"/>
      <c r="D40" s="5" t="n">
        <f si="0" t="shared"/>
        <v>6429.0</v>
      </c>
      <c r="E40" s="3" t="n">
        <v>3636.0</v>
      </c>
      <c r="F40" s="3" t="n">
        <v>2793.0</v>
      </c>
      <c r="G40" s="3" t="n">
        <v>700.0</v>
      </c>
      <c r="H40" s="3" t="n">
        <v>3958.0</v>
      </c>
      <c r="I40" s="3" t="n">
        <v>588.0</v>
      </c>
      <c r="J40" s="3" t="n">
        <v>93.0</v>
      </c>
      <c r="K40" s="3" t="n">
        <v>21.0</v>
      </c>
      <c r="L40" s="3" t="n">
        <v>43.0</v>
      </c>
      <c r="M40" s="3" t="n">
        <v>12.0</v>
      </c>
      <c r="N40" s="3" t="n">
        <v>1014.0</v>
      </c>
      <c r="O40" s="7" t="s">
        <v>64</v>
      </c>
    </row>
    <row customHeight="1" ht="15" r="41" spans="1:15" x14ac:dyDescent="0.15">
      <c r="A41" s="9"/>
      <c r="B41" s="11" t="s">
        <v>51</v>
      </c>
      <c r="C41" s="12"/>
      <c r="D41" s="5" t="n">
        <f si="0" t="shared"/>
        <v>1022.0</v>
      </c>
      <c r="E41" s="3" t="n">
        <v>590.0</v>
      </c>
      <c r="F41" s="3" t="n">
        <v>432.0</v>
      </c>
      <c r="G41" s="3" t="n">
        <v>124.0</v>
      </c>
      <c r="H41" s="3" t="n">
        <v>566.0</v>
      </c>
      <c r="I41" s="3" t="n">
        <v>152.0</v>
      </c>
      <c r="J41" s="3" t="n">
        <v>16.0</v>
      </c>
      <c r="K41" s="3" t="n">
        <v>4.0</v>
      </c>
      <c r="L41" s="3" t="n">
        <v>2.0</v>
      </c>
      <c r="M41" s="3" t="n">
        <v>1.0</v>
      </c>
      <c r="N41" s="3" t="n">
        <v>157.0</v>
      </c>
      <c r="O41" s="7" t="s">
        <v>64</v>
      </c>
    </row>
    <row customHeight="1" ht="15" r="42" spans="1:15" x14ac:dyDescent="0.15">
      <c r="A42" s="9"/>
      <c r="B42" s="11" t="s">
        <v>52</v>
      </c>
      <c r="C42" s="12"/>
      <c r="D42" s="5" t="n">
        <f si="0" t="shared"/>
        <v>194.0</v>
      </c>
      <c r="E42" s="3" t="n">
        <f>E43-E40-E41</f>
        <v>99.0</v>
      </c>
      <c r="F42" s="3" t="n">
        <f ref="F42:N42" si="6" t="shared">F43-F40-F41</f>
        <v>95.0</v>
      </c>
      <c r="G42" s="3" t="n">
        <f si="6" t="shared"/>
        <v>32.0</v>
      </c>
      <c r="H42" s="3" t="n">
        <f si="6" t="shared"/>
        <v>27.0</v>
      </c>
      <c r="I42" s="3" t="n">
        <f si="6" t="shared"/>
        <v>12.0</v>
      </c>
      <c r="J42" s="3" t="n">
        <f si="6" t="shared"/>
        <v>6.0</v>
      </c>
      <c r="K42" s="3" t="n">
        <f si="6" t="shared"/>
        <v>3.0</v>
      </c>
      <c r="L42" s="3" t="n">
        <f si="6" t="shared"/>
        <v>1.0</v>
      </c>
      <c r="M42" s="3" t="n">
        <f si="6" t="shared"/>
        <v>52.0</v>
      </c>
      <c r="N42" s="3" t="n">
        <f si="6" t="shared"/>
        <v>61.0</v>
      </c>
      <c r="O42" s="7" t="s">
        <v>64</v>
      </c>
    </row>
    <row customHeight="1" ht="15" r="43" spans="1:15" x14ac:dyDescent="0.15">
      <c r="A43" s="10"/>
      <c r="B43" s="11" t="s">
        <v>53</v>
      </c>
      <c r="C43" s="12"/>
      <c r="D43" s="5" t="n">
        <f si="0" t="shared"/>
        <v>7645.0</v>
      </c>
      <c r="E43" s="3" t="n">
        <v>4325.0</v>
      </c>
      <c r="F43" s="3" t="n">
        <v>3320.0</v>
      </c>
      <c r="G43" s="3" t="n">
        <v>856.0</v>
      </c>
      <c r="H43" s="3" t="n">
        <v>4551.0</v>
      </c>
      <c r="I43" s="3" t="n">
        <v>752.0</v>
      </c>
      <c r="J43" s="3" t="n">
        <v>115.0</v>
      </c>
      <c r="K43" s="3" t="n">
        <v>28.0</v>
      </c>
      <c r="L43" s="3" t="n">
        <v>46.0</v>
      </c>
      <c r="M43" s="3" t="n">
        <v>65.0</v>
      </c>
      <c r="N43" s="3" t="n">
        <v>1232.0</v>
      </c>
      <c r="O43" s="7" t="s">
        <v>64</v>
      </c>
    </row>
    <row r="44" spans="1:15" x14ac:dyDescent="0.15">
      <c r="A44" s="8" t="s">
        <v>54</v>
      </c>
      <c r="B44" s="11" t="s">
        <v>55</v>
      </c>
      <c r="C44" s="12"/>
      <c r="D44" s="5" t="n">
        <f si="0" t="shared"/>
        <v>266.0</v>
      </c>
      <c r="E44" s="3" t="n">
        <v>184.0</v>
      </c>
      <c r="F44" s="3" t="n">
        <v>82.0</v>
      </c>
      <c r="G44" s="3" t="n">
        <v>46.0</v>
      </c>
      <c r="H44" s="3" t="n">
        <v>35.0</v>
      </c>
      <c r="I44" s="3" t="n">
        <v>18.0</v>
      </c>
      <c r="J44" s="3" t="n">
        <v>7.0</v>
      </c>
      <c r="K44" s="3" t="n">
        <v>4.0</v>
      </c>
      <c r="L44" s="3" t="n">
        <v>0.0</v>
      </c>
      <c r="M44" s="3" t="n">
        <v>0.0</v>
      </c>
      <c r="N44" s="3" t="n">
        <v>156.0</v>
      </c>
      <c r="O44" s="7" t="s">
        <v>64</v>
      </c>
    </row>
    <row r="45" spans="1:15" x14ac:dyDescent="0.15">
      <c r="A45" s="9"/>
      <c r="B45" s="11" t="s">
        <v>56</v>
      </c>
      <c r="C45" s="12"/>
      <c r="D45" s="5" t="n">
        <f si="0" t="shared"/>
        <v>497.0</v>
      </c>
      <c r="E45" s="3" t="n">
        <f>E46-E44</f>
        <v>350.0</v>
      </c>
      <c r="F45" s="3" t="n">
        <f ref="F45:N45" si="7" t="shared">F46-F44</f>
        <v>147.0</v>
      </c>
      <c r="G45" s="3" t="n">
        <f si="7" t="shared"/>
        <v>129.0</v>
      </c>
      <c r="H45" s="3" t="n">
        <f si="7" t="shared"/>
        <v>75.0</v>
      </c>
      <c r="I45" s="3" t="n">
        <f si="7" t="shared"/>
        <v>39.0</v>
      </c>
      <c r="J45" s="3" t="n">
        <f si="7" t="shared"/>
        <v>8.0</v>
      </c>
      <c r="K45" s="3" t="n">
        <f si="7" t="shared"/>
        <v>13.0</v>
      </c>
      <c r="L45" s="3" t="n">
        <f si="7" t="shared"/>
        <v>10.0</v>
      </c>
      <c r="M45" s="3" t="n">
        <f si="7" t="shared"/>
        <v>0.0</v>
      </c>
      <c r="N45" s="3" t="n">
        <f si="7" t="shared"/>
        <v>223.0</v>
      </c>
      <c r="O45" s="7" t="s">
        <v>64</v>
      </c>
    </row>
    <row r="46" spans="1:15" x14ac:dyDescent="0.15">
      <c r="A46" s="10"/>
      <c r="B46" s="11" t="s">
        <v>57</v>
      </c>
      <c r="C46" s="12"/>
      <c r="D46" s="5" t="n">
        <f si="0" t="shared"/>
        <v>763.0</v>
      </c>
      <c r="E46" s="3" t="n">
        <v>534.0</v>
      </c>
      <c r="F46" s="3" t="n">
        <v>229.0</v>
      </c>
      <c r="G46" s="3" t="n">
        <v>175.0</v>
      </c>
      <c r="H46" s="3" t="n">
        <v>110.0</v>
      </c>
      <c r="I46" s="3" t="n">
        <v>57.0</v>
      </c>
      <c r="J46" s="3" t="n">
        <v>15.0</v>
      </c>
      <c r="K46" s="3" t="n">
        <v>17.0</v>
      </c>
      <c r="L46" s="3" t="n">
        <v>10.0</v>
      </c>
      <c r="M46" s="3" t="n">
        <v>0.0</v>
      </c>
      <c r="N46" s="3" t="n">
        <v>379.0</v>
      </c>
      <c r="O46" s="7" t="s">
        <v>64</v>
      </c>
    </row>
    <row customHeight="1" ht="15" r="47" spans="1:15" x14ac:dyDescent="0.15">
      <c r="A47" s="2"/>
      <c r="B47" s="11" t="s">
        <v>58</v>
      </c>
      <c r="C47" s="12"/>
      <c r="D47" s="5" t="n">
        <f si="0" t="shared"/>
        <v>166.0</v>
      </c>
      <c r="E47" s="3" t="n">
        <v>86.0</v>
      </c>
      <c r="F47" s="3" t="n">
        <v>80.0</v>
      </c>
      <c r="G47" s="3" t="n">
        <v>14.0</v>
      </c>
      <c r="H47" s="3" t="n">
        <v>56.0</v>
      </c>
      <c r="I47" s="3" t="n">
        <v>8.0</v>
      </c>
      <c r="J47" s="3" t="n">
        <v>0.0</v>
      </c>
      <c r="K47" s="3" t="n">
        <v>3.0</v>
      </c>
      <c r="L47" s="3" t="n">
        <v>1.0</v>
      </c>
      <c r="M47" s="3" t="n">
        <v>0.0</v>
      </c>
      <c r="N47" s="3" t="n">
        <v>84.0</v>
      </c>
      <c r="O47" s="7" t="s">
        <v>64</v>
      </c>
    </row>
    <row customHeight="1" ht="15" r="48" spans="1:15" x14ac:dyDescent="0.15">
      <c r="A48" s="2"/>
      <c r="B48" s="11" t="s">
        <v>59</v>
      </c>
      <c r="C48" s="12"/>
      <c r="D48" s="5" t="n">
        <f si="0" t="shared"/>
        <v>581748.0</v>
      </c>
      <c r="E48" s="3" t="n">
        <f>E47+E46+E43+E39+E25+E18</f>
        <v>280928.0</v>
      </c>
      <c r="F48" s="3" t="n">
        <f ref="F48:N48" si="8" t="shared">F47+F46+F43+F39+F25+F18</f>
        <v>300820.0</v>
      </c>
      <c r="G48" s="3" t="n">
        <f si="8" t="shared"/>
        <v>41322.0</v>
      </c>
      <c r="H48" s="3" t="n">
        <f si="8" t="shared"/>
        <v>395766.0</v>
      </c>
      <c r="I48" s="3" t="n">
        <f si="8" t="shared"/>
        <v>25506.0</v>
      </c>
      <c r="J48" s="3" t="n">
        <f si="8" t="shared"/>
        <v>3259.0</v>
      </c>
      <c r="K48" s="3" t="n">
        <f si="8" t="shared"/>
        <v>3911.0</v>
      </c>
      <c r="L48" s="3" t="n">
        <f si="8" t="shared"/>
        <v>1662.0</v>
      </c>
      <c r="M48" s="3" t="n">
        <f si="8" t="shared"/>
        <v>1268.0</v>
      </c>
      <c r="N48" s="3" t="n">
        <f si="8" t="shared"/>
        <v>109054.0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