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<sst xmlns="http://schemas.openxmlformats.org/spreadsheetml/2006/main" count="109" uniqueCount="64">
  <si>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</si>
  <si>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</si>
  <si>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</si>
  <si>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</si>
  <si>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</si>
  <si>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</si>
  <si>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</si>
  <si>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</si>
  <si>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</si>
  <si>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</si>
  <si>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</si>
  <si>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</si>
  <si>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</si>
  <si>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</si>
  <si>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</si>
  <si>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</si>
  <si>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</si>
  <si>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</si>
  <si>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</si>
  <si>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</si>
  <si>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</si>
  <si>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</si>
  <si>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</si>
  <si>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</si>
  <si>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</si>
  <si>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</si>
  <si>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</si>
  <si>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</si>
  <si>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</si>
  <si>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</si>
  <si>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</si>
  <si>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</si>
  <si>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</si>
  <si>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</si>
  <si>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</si>
  <si>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</si>
  <si>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</si>
  <si>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</si>
  <si>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</si>
  <si>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</si>
  <si>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</si>
  <si>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</si>
  <si>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</si>
  <si>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</si>
  <si>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</si>
  <si>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</si>
  <si>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</si>
  <si>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</si>
  <si>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</si>
  <si>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</si>
  <si>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</si>
  <si>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</si>
  <si>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</si>
  <si>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</si>
  <si>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</si>
  <si>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</si>
  <si>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</si>
  <si>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</si>
  <si>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</si>
  <si>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</si>
  <si>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</si>
  <si>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</si>
  <si>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113年1至4月來臺旅客人次－按年齡分
Table 1-5   Visitor Arrivals by Age,
January-April,2024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</si>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</sst>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18365.0</v>
      </c>
      <c r="E3" s="2" t="n">
        <v>20210.0</v>
      </c>
      <c r="F3" s="2" t="n">
        <v>79360.0</v>
      </c>
      <c r="G3" s="2" t="n">
        <v>104930.0</v>
      </c>
      <c r="H3" s="2" t="n">
        <v>69864.0</v>
      </c>
      <c r="I3" s="2" t="n">
        <v>54797.0</v>
      </c>
      <c r="J3" s="2" t="n">
        <v>63537.0</v>
      </c>
      <c r="K3" s="2" t="n">
        <f>SUM(D3:J3)</f>
        <v>411063.0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3390.0</v>
      </c>
      <c r="E4" s="2" t="n">
        <v>2920.0</v>
      </c>
      <c r="F4" s="2" t="n">
        <v>23038.0</v>
      </c>
      <c r="G4" s="2" t="n">
        <v>40138.0</v>
      </c>
      <c r="H4" s="2" t="n">
        <v>32090.0</v>
      </c>
      <c r="I4" s="2" t="n">
        <v>15326.0</v>
      </c>
      <c r="J4" s="2" t="n">
        <v>10041.0</v>
      </c>
      <c r="K4" s="2" t="n">
        <f ref="K4:K48" si="0" t="shared">SUM(D4:J4)</f>
        <v>126943.0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10572.0</v>
      </c>
      <c r="E5" s="2" t="n">
        <v>25226.0</v>
      </c>
      <c r="F5" s="2" t="n">
        <v>85124.0</v>
      </c>
      <c r="G5" s="2" t="n">
        <v>53525.0</v>
      </c>
      <c r="H5" s="2" t="n">
        <v>67630.0</v>
      </c>
      <c r="I5" s="2" t="n">
        <v>85273.0</v>
      </c>
      <c r="J5" s="2" t="n">
        <v>108150.0</v>
      </c>
      <c r="K5" s="2" t="n">
        <f si="0" t="shared"/>
        <v>435500.0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8146.0</v>
      </c>
      <c r="E6" s="2" t="n">
        <v>25805.0</v>
      </c>
      <c r="F6" s="2" t="n">
        <v>73795.0</v>
      </c>
      <c r="G6" s="2" t="n">
        <v>68979.0</v>
      </c>
      <c r="H6" s="2" t="n">
        <v>60689.0</v>
      </c>
      <c r="I6" s="2" t="n">
        <v>75920.0</v>
      </c>
      <c r="J6" s="2" t="n">
        <v>72446.0</v>
      </c>
      <c r="K6" s="2" t="n">
        <f si="0" t="shared"/>
        <v>385780.0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318.0</v>
      </c>
      <c r="E7" s="2" t="n">
        <v>215.0</v>
      </c>
      <c r="F7" s="2" t="n">
        <v>2210.0</v>
      </c>
      <c r="G7" s="2" t="n">
        <v>3975.0</v>
      </c>
      <c r="H7" s="2" t="n">
        <v>2628.0</v>
      </c>
      <c r="I7" s="2" t="n">
        <v>1402.0</v>
      </c>
      <c r="J7" s="2" t="n">
        <v>870.0</v>
      </c>
      <c r="K7" s="2" t="n">
        <f si="0" t="shared"/>
        <v>11618.0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147.0</v>
      </c>
      <c r="E8" s="2" t="n">
        <v>164.0</v>
      </c>
      <c r="F8" s="2" t="n">
        <v>802.0</v>
      </c>
      <c r="G8" s="2" t="n">
        <v>1566.0</v>
      </c>
      <c r="H8" s="2" t="n">
        <v>1361.0</v>
      </c>
      <c r="I8" s="2" t="n">
        <v>862.0</v>
      </c>
      <c r="J8" s="2" t="n">
        <v>889.0</v>
      </c>
      <c r="K8" s="2" t="n">
        <f si="0" t="shared"/>
        <v>5791.0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7989.0</v>
      </c>
      <c r="E9" s="2" t="n">
        <v>12002.0</v>
      </c>
      <c r="F9" s="2" t="n">
        <v>42685.0</v>
      </c>
      <c r="G9" s="2" t="n">
        <v>38345.0</v>
      </c>
      <c r="H9" s="2" t="n">
        <v>26230.0</v>
      </c>
      <c r="I9" s="2" t="n">
        <v>23463.0</v>
      </c>
      <c r="J9" s="2" t="n">
        <v>22696.0</v>
      </c>
      <c r="K9" s="2" t="n">
        <f si="0" t="shared"/>
        <v>173410.0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8035.0</v>
      </c>
      <c r="E10" s="2" t="n">
        <v>4743.0</v>
      </c>
      <c r="F10" s="2" t="n">
        <v>22193.0</v>
      </c>
      <c r="G10" s="2" t="n">
        <v>35116.0</v>
      </c>
      <c r="H10" s="2" t="n">
        <v>25021.0</v>
      </c>
      <c r="I10" s="2" t="n">
        <v>24535.0</v>
      </c>
      <c r="J10" s="2" t="n">
        <v>27947.0</v>
      </c>
      <c r="K10" s="2" t="n">
        <f si="0" t="shared"/>
        <v>147590.0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1513.0</v>
      </c>
      <c r="E11" s="2" t="n">
        <v>3783.0</v>
      </c>
      <c r="F11" s="2" t="n">
        <v>22834.0</v>
      </c>
      <c r="G11" s="2" t="n">
        <v>19316.0</v>
      </c>
      <c r="H11" s="2" t="n">
        <v>13154.0</v>
      </c>
      <c r="I11" s="2" t="n">
        <v>5855.0</v>
      </c>
      <c r="J11" s="2" t="n">
        <v>5081.0</v>
      </c>
      <c r="K11" s="2" t="n">
        <f si="0" t="shared"/>
        <v>71536.0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4274.0</v>
      </c>
      <c r="E12" s="2" t="n">
        <v>5669.0</v>
      </c>
      <c r="F12" s="2" t="n">
        <v>35101.0</v>
      </c>
      <c r="G12" s="2" t="n">
        <v>52686.0</v>
      </c>
      <c r="H12" s="2" t="n">
        <v>24812.0</v>
      </c>
      <c r="I12" s="2" t="n">
        <v>15797.0</v>
      </c>
      <c r="J12" s="2" t="n">
        <v>14349.0</v>
      </c>
      <c r="K12" s="2" t="n">
        <f si="0" t="shared"/>
        <v>152688.0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2993.0</v>
      </c>
      <c r="E13" s="2" t="n">
        <v>5214.0</v>
      </c>
      <c r="F13" s="2" t="n">
        <v>36278.0</v>
      </c>
      <c r="G13" s="2" t="n">
        <v>49587.0</v>
      </c>
      <c r="H13" s="2" t="n">
        <v>29157.0</v>
      </c>
      <c r="I13" s="2" t="n">
        <v>16581.0</v>
      </c>
      <c r="J13" s="2" t="n">
        <v>13828.0</v>
      </c>
      <c r="K13" s="2" t="n">
        <f si="0" t="shared"/>
        <v>153638.0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1948.0</v>
      </c>
      <c r="E14" s="2" t="n">
        <v>5593.0</v>
      </c>
      <c r="F14" s="2" t="n">
        <v>40069.0</v>
      </c>
      <c r="G14" s="2" t="n">
        <v>40912.0</v>
      </c>
      <c r="H14" s="2" t="n">
        <v>20157.0</v>
      </c>
      <c r="I14" s="2" t="n">
        <v>9110.0</v>
      </c>
      <c r="J14" s="2" t="n">
        <v>8737.0</v>
      </c>
      <c r="K14" s="2" t="n">
        <f si="0" t="shared"/>
        <v>126526.0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354.0</v>
      </c>
      <c r="E15" s="2" t="n">
        <f ref="E15:J15" si="1" t="shared">E16-E9-E10-E11-E12-E13-E14</f>
        <v>415.0</v>
      </c>
      <c r="F15" s="2" t="n">
        <f si="1" t="shared"/>
        <v>1856.0</v>
      </c>
      <c r="G15" s="2" t="n">
        <f si="1" t="shared"/>
        <v>2039.0</v>
      </c>
      <c r="H15" s="2" t="n">
        <f si="1" t="shared"/>
        <v>1351.0</v>
      </c>
      <c r="I15" s="2" t="n">
        <f si="1" t="shared"/>
        <v>966.0</v>
      </c>
      <c r="J15" s="2" t="n">
        <f si="1" t="shared"/>
        <v>1289.0</v>
      </c>
      <c r="K15" s="2" t="n">
        <f si="0" t="shared"/>
        <v>8270.0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27106.0</v>
      </c>
      <c r="E16" s="2" t="n">
        <v>37419.0</v>
      </c>
      <c r="F16" s="2" t="n">
        <v>201016.0</v>
      </c>
      <c r="G16" s="2" t="n">
        <v>238001.0</v>
      </c>
      <c r="H16" s="2" t="n">
        <v>139882.0</v>
      </c>
      <c r="I16" s="2" t="n">
        <v>96307.0</v>
      </c>
      <c r="J16" s="2" t="n">
        <v>93927.0</v>
      </c>
      <c r="K16" s="2" t="n">
        <f si="0" t="shared"/>
        <v>833658.0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540.0</v>
      </c>
      <c r="E17" s="2" t="n">
        <f ref="E17:J17" si="2" t="shared">E18-E16-E3-E4-E5-E6-E7-E8</f>
        <v>585.0</v>
      </c>
      <c r="F17" s="2" t="n">
        <f si="2" t="shared"/>
        <v>2398.0</v>
      </c>
      <c r="G17" s="2" t="n">
        <f si="2" t="shared"/>
        <v>4171.0</v>
      </c>
      <c r="H17" s="2" t="n">
        <f si="2" t="shared"/>
        <v>3674.0</v>
      </c>
      <c r="I17" s="2" t="n">
        <f si="2" t="shared"/>
        <v>2180.0</v>
      </c>
      <c r="J17" s="2" t="n">
        <f si="2" t="shared"/>
        <v>2218.0</v>
      </c>
      <c r="K17" s="2" t="n">
        <f si="0" t="shared"/>
        <v>15766.0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68584.0</v>
      </c>
      <c r="E18" s="2" t="n">
        <v>112544.0</v>
      </c>
      <c r="F18" s="2" t="n">
        <v>467743.0</v>
      </c>
      <c r="G18" s="2" t="n">
        <v>515285.0</v>
      </c>
      <c r="H18" s="2" t="n">
        <v>377818.0</v>
      </c>
      <c r="I18" s="2" t="n">
        <v>332067.0</v>
      </c>
      <c r="J18" s="2" t="n">
        <v>352078.0</v>
      </c>
      <c r="K18" s="2" t="n">
        <f si="0" t="shared"/>
        <v>2226119.0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2442.0</v>
      </c>
      <c r="E19" s="2" t="n">
        <v>2093.0</v>
      </c>
      <c r="F19" s="2" t="n">
        <v>4020.0</v>
      </c>
      <c r="G19" s="2" t="n">
        <v>7607.0</v>
      </c>
      <c r="H19" s="2" t="n">
        <v>6663.0</v>
      </c>
      <c r="I19" s="2" t="n">
        <v>6405.0</v>
      </c>
      <c r="J19" s="2" t="n">
        <v>11723.0</v>
      </c>
      <c r="K19" s="2" t="n">
        <f si="0" t="shared"/>
        <v>40953.0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10432.0</v>
      </c>
      <c r="E20" s="2" t="n">
        <v>10720.0</v>
      </c>
      <c r="F20" s="2" t="n">
        <v>24084.0</v>
      </c>
      <c r="G20" s="2" t="n">
        <v>39558.0</v>
      </c>
      <c r="H20" s="2" t="n">
        <v>32160.0</v>
      </c>
      <c r="I20" s="2" t="n">
        <v>33350.0</v>
      </c>
      <c r="J20" s="2" t="n">
        <v>52865.0</v>
      </c>
      <c r="K20" s="2" t="n">
        <f si="0" t="shared"/>
        <v>203169.0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37.0</v>
      </c>
      <c r="E21" s="2" t="n">
        <v>57.0</v>
      </c>
      <c r="F21" s="2" t="n">
        <v>203.0</v>
      </c>
      <c r="G21" s="2" t="n">
        <v>360.0</v>
      </c>
      <c r="H21" s="2" t="n">
        <v>299.0</v>
      </c>
      <c r="I21" s="2" t="n">
        <v>245.0</v>
      </c>
      <c r="J21" s="2" t="n">
        <v>242.0</v>
      </c>
      <c r="K21" s="2" t="n">
        <f si="0" t="shared"/>
        <v>1443.0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48.0</v>
      </c>
      <c r="E22" s="2" t="n">
        <v>77.0</v>
      </c>
      <c r="F22" s="2" t="n">
        <v>190.0</v>
      </c>
      <c r="G22" s="2" t="n">
        <v>379.0</v>
      </c>
      <c r="H22" s="2" t="n">
        <v>284.0</v>
      </c>
      <c r="I22" s="2" t="n">
        <v>188.0</v>
      </c>
      <c r="J22" s="2" t="n">
        <v>215.0</v>
      </c>
      <c r="K22" s="2" t="n">
        <f si="0" t="shared"/>
        <v>1381.0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17.0</v>
      </c>
      <c r="E23" s="2" t="n">
        <v>27.0</v>
      </c>
      <c r="F23" s="2" t="n">
        <v>94.0</v>
      </c>
      <c r="G23" s="2" t="n">
        <v>105.0</v>
      </c>
      <c r="H23" s="2" t="n">
        <v>84.0</v>
      </c>
      <c r="I23" s="2" t="n">
        <v>51.0</v>
      </c>
      <c r="J23" s="2" t="n">
        <v>70.0</v>
      </c>
      <c r="K23" s="2" t="n">
        <f si="0" t="shared"/>
        <v>448.0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95.0</v>
      </c>
      <c r="E24" s="2" t="n">
        <f ref="E24:J24" si="3" t="shared">E25-E19-E20-E21-E22-E23</f>
        <v>115.0</v>
      </c>
      <c r="F24" s="2" t="n">
        <f si="3" t="shared"/>
        <v>1173.0</v>
      </c>
      <c r="G24" s="2" t="n">
        <f si="3" t="shared"/>
        <v>1254.0</v>
      </c>
      <c r="H24" s="2" t="n">
        <f si="3" t="shared"/>
        <v>604.0</v>
      </c>
      <c r="I24" s="2" t="n">
        <f si="3" t="shared"/>
        <v>402.0</v>
      </c>
      <c r="J24" s="2" t="n">
        <f si="3" t="shared"/>
        <v>395.0</v>
      </c>
      <c r="K24" s="2" t="n">
        <f si="0" t="shared"/>
        <v>4038.0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13071.0</v>
      </c>
      <c r="E25" s="2" t="n">
        <v>13089.0</v>
      </c>
      <c r="F25" s="2" t="n">
        <v>29764.0</v>
      </c>
      <c r="G25" s="2" t="n">
        <v>49263.0</v>
      </c>
      <c r="H25" s="2" t="n">
        <v>40094.0</v>
      </c>
      <c r="I25" s="2" t="n">
        <v>40641.0</v>
      </c>
      <c r="J25" s="2" t="n">
        <v>65510.0</v>
      </c>
      <c r="K25" s="2" t="n">
        <f si="0" t="shared"/>
        <v>251432.0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83.0</v>
      </c>
      <c r="E26" s="2" t="n">
        <v>92.0</v>
      </c>
      <c r="F26" s="2" t="n">
        <v>537.0</v>
      </c>
      <c r="G26" s="2" t="n">
        <v>639.0</v>
      </c>
      <c r="H26" s="2" t="n">
        <v>482.0</v>
      </c>
      <c r="I26" s="2" t="n">
        <v>378.0</v>
      </c>
      <c r="J26" s="2" t="n">
        <v>373.0</v>
      </c>
      <c r="K26" s="2" t="n">
        <f si="0" t="shared"/>
        <v>2584.0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538.0</v>
      </c>
      <c r="E27" s="2" t="n">
        <v>887.0</v>
      </c>
      <c r="F27" s="2" t="n">
        <v>4207.0</v>
      </c>
      <c r="G27" s="2" t="n">
        <v>3622.0</v>
      </c>
      <c r="H27" s="2" t="n">
        <v>2692.0</v>
      </c>
      <c r="I27" s="2" t="n">
        <v>2559.0</v>
      </c>
      <c r="J27" s="2" t="n">
        <v>3209.0</v>
      </c>
      <c r="K27" s="2" t="n">
        <f si="0" t="shared"/>
        <v>17714.0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863.0</v>
      </c>
      <c r="E28" s="2" t="n">
        <v>776.0</v>
      </c>
      <c r="F28" s="2" t="n">
        <v>4596.0</v>
      </c>
      <c r="G28" s="2" t="n">
        <v>6366.0</v>
      </c>
      <c r="H28" s="2" t="n">
        <v>4644.0</v>
      </c>
      <c r="I28" s="2" t="n">
        <v>5898.0</v>
      </c>
      <c r="J28" s="2" t="n">
        <v>9626.0</v>
      </c>
      <c r="K28" s="2" t="n">
        <f si="0" t="shared"/>
        <v>32769.0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98.0</v>
      </c>
      <c r="E29" s="2" t="n">
        <v>145.0</v>
      </c>
      <c r="F29" s="2" t="n">
        <v>909.0</v>
      </c>
      <c r="G29" s="2" t="n">
        <v>1417.0</v>
      </c>
      <c r="H29" s="2" t="n">
        <v>1224.0</v>
      </c>
      <c r="I29" s="2" t="n">
        <v>1194.0</v>
      </c>
      <c r="J29" s="2" t="n">
        <v>1135.0</v>
      </c>
      <c r="K29" s="2" t="n">
        <f si="0" t="shared"/>
        <v>6122.0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248.0</v>
      </c>
      <c r="E30" s="2" t="n">
        <v>223.0</v>
      </c>
      <c r="F30" s="2" t="n">
        <v>1398.0</v>
      </c>
      <c r="G30" s="2" t="n">
        <v>1936.0</v>
      </c>
      <c r="H30" s="2" t="n">
        <v>1347.0</v>
      </c>
      <c r="I30" s="2" t="n">
        <v>1523.0</v>
      </c>
      <c r="J30" s="2" t="n">
        <v>1528.0</v>
      </c>
      <c r="K30" s="2" t="n">
        <f si="0" t="shared"/>
        <v>8203.0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146.0</v>
      </c>
      <c r="E31" s="2" t="n">
        <v>142.0</v>
      </c>
      <c r="F31" s="2" t="n">
        <v>579.0</v>
      </c>
      <c r="G31" s="2" t="n">
        <v>1072.0</v>
      </c>
      <c r="H31" s="2" t="n">
        <v>707.0</v>
      </c>
      <c r="I31" s="2" t="n">
        <v>708.0</v>
      </c>
      <c r="J31" s="2" t="n">
        <v>989.0</v>
      </c>
      <c r="K31" s="2" t="n">
        <f si="0" t="shared"/>
        <v>4343.0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88.0</v>
      </c>
      <c r="E32" s="2" t="n">
        <v>91.0</v>
      </c>
      <c r="F32" s="2" t="n">
        <v>779.0</v>
      </c>
      <c r="G32" s="2" t="n">
        <v>967.0</v>
      </c>
      <c r="H32" s="2" t="n">
        <v>880.0</v>
      </c>
      <c r="I32" s="2" t="n">
        <v>592.0</v>
      </c>
      <c r="J32" s="2" t="n">
        <v>652.0</v>
      </c>
      <c r="K32" s="2" t="n">
        <f si="0" t="shared"/>
        <v>4049.0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692.0</v>
      </c>
      <c r="E33" s="2" t="n">
        <v>591.0</v>
      </c>
      <c r="F33" s="2" t="n">
        <v>3376.0</v>
      </c>
      <c r="G33" s="2" t="n">
        <v>5596.0</v>
      </c>
      <c r="H33" s="2" t="n">
        <v>4323.0</v>
      </c>
      <c r="I33" s="2" t="n">
        <v>3760.0</v>
      </c>
      <c r="J33" s="2" t="n">
        <v>7339.0</v>
      </c>
      <c r="K33" s="2" t="n">
        <f si="0" t="shared"/>
        <v>25677.0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92.0</v>
      </c>
      <c r="E34" s="2" t="n">
        <v>81.0</v>
      </c>
      <c r="F34" s="2" t="n">
        <v>603.0</v>
      </c>
      <c r="G34" s="2" t="n">
        <v>827.0</v>
      </c>
      <c r="H34" s="2" t="n">
        <v>586.0</v>
      </c>
      <c r="I34" s="2" t="n">
        <v>604.0</v>
      </c>
      <c r="J34" s="2" t="n">
        <v>903.0</v>
      </c>
      <c r="K34" s="2" t="n">
        <f si="0" t="shared"/>
        <v>3696.0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4.0</v>
      </c>
      <c r="E35" s="2" t="n">
        <v>7.0</v>
      </c>
      <c r="F35" s="2" t="n">
        <v>97.0</v>
      </c>
      <c r="G35" s="2" t="n">
        <v>169.0</v>
      </c>
      <c r="H35" s="2" t="n">
        <v>170.0</v>
      </c>
      <c r="I35" s="2" t="n">
        <v>77.0</v>
      </c>
      <c r="J35" s="2" t="n">
        <v>65.0</v>
      </c>
      <c r="K35" s="2" t="n">
        <f si="0" t="shared"/>
        <v>589.0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72.0</v>
      </c>
      <c r="E36" s="2" t="n">
        <v>101.0</v>
      </c>
      <c r="F36" s="2" t="n">
        <v>394.0</v>
      </c>
      <c r="G36" s="2" t="n">
        <v>486.0</v>
      </c>
      <c r="H36" s="2" t="n">
        <v>419.0</v>
      </c>
      <c r="I36" s="2" t="n">
        <v>469.0</v>
      </c>
      <c r="J36" s="2" t="n">
        <v>390.0</v>
      </c>
      <c r="K36" s="2" t="n">
        <f si="0" t="shared"/>
        <v>2331.0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64.0</v>
      </c>
      <c r="E37" s="2" t="n">
        <v>102.0</v>
      </c>
      <c r="F37" s="2" t="n">
        <v>472.0</v>
      </c>
      <c r="G37" s="2" t="n">
        <v>767.0</v>
      </c>
      <c r="H37" s="2" t="n">
        <v>475.0</v>
      </c>
      <c r="I37" s="2" t="n">
        <v>244.0</v>
      </c>
      <c r="J37" s="2" t="n">
        <v>150.0</v>
      </c>
      <c r="K37" s="2" t="n">
        <f si="0" t="shared"/>
        <v>2274.0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517.0</v>
      </c>
      <c r="E38" s="2" t="n">
        <f ref="E38:J38" si="4" t="shared">E39-E26-E27-E28-E29-E30-E31-E32-E33-E34-E35-E36-E37</f>
        <v>725.0</v>
      </c>
      <c r="F38" s="2" t="n">
        <f si="4" t="shared"/>
        <v>3910.0</v>
      </c>
      <c r="G38" s="2" t="n">
        <f si="4" t="shared"/>
        <v>5592.0</v>
      </c>
      <c r="H38" s="2" t="n">
        <f si="4" t="shared"/>
        <v>4106.0</v>
      </c>
      <c r="I38" s="2" t="n">
        <f si="4" t="shared"/>
        <v>3132.0</v>
      </c>
      <c r="J38" s="2" t="n">
        <f si="4" t="shared"/>
        <v>2493.0</v>
      </c>
      <c r="K38" s="2" t="n">
        <f si="0" t="shared"/>
        <v>20475.0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3505.0</v>
      </c>
      <c r="E39" s="2" t="n">
        <v>3963.0</v>
      </c>
      <c r="F39" s="2" t="n">
        <v>21857.0</v>
      </c>
      <c r="G39" s="2" t="n">
        <v>29456.0</v>
      </c>
      <c r="H39" s="2" t="n">
        <v>22055.0</v>
      </c>
      <c r="I39" s="2" t="n">
        <v>21138.0</v>
      </c>
      <c r="J39" s="2" t="n">
        <v>28852.0</v>
      </c>
      <c r="K39" s="2" t="n">
        <f si="0" t="shared"/>
        <v>130826.0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2956.0</v>
      </c>
      <c r="E40" s="2" t="n">
        <v>3055.0</v>
      </c>
      <c r="F40" s="2" t="n">
        <v>5012.0</v>
      </c>
      <c r="G40" s="2" t="n">
        <v>7274.0</v>
      </c>
      <c r="H40" s="2" t="n">
        <v>7250.0</v>
      </c>
      <c r="I40" s="2" t="n">
        <v>5249.0</v>
      </c>
      <c r="J40" s="2" t="n">
        <v>9795.0</v>
      </c>
      <c r="K40" s="2" t="n">
        <f si="0" t="shared"/>
        <v>40591.0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419.0</v>
      </c>
      <c r="E41" s="2" t="n">
        <v>635.0</v>
      </c>
      <c r="F41" s="2" t="n">
        <v>773.0</v>
      </c>
      <c r="G41" s="2" t="n">
        <v>1001.0</v>
      </c>
      <c r="H41" s="2" t="n">
        <v>1163.0</v>
      </c>
      <c r="I41" s="2" t="n">
        <v>871.0</v>
      </c>
      <c r="J41" s="2" t="n">
        <v>1347.0</v>
      </c>
      <c r="K41" s="2" t="n">
        <f si="0" t="shared"/>
        <v>6209.0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15.0</v>
      </c>
      <c r="E42" s="2" t="n">
        <f ref="E42:J42" si="5" t="shared">E43-E40-E41</f>
        <v>15.0</v>
      </c>
      <c r="F42" s="2" t="n">
        <f si="5" t="shared"/>
        <v>96.0</v>
      </c>
      <c r="G42" s="2" t="n">
        <f si="5" t="shared"/>
        <v>89.0</v>
      </c>
      <c r="H42" s="2" t="n">
        <f si="5" t="shared"/>
        <v>126.0</v>
      </c>
      <c r="I42" s="2" t="n">
        <f si="5" t="shared"/>
        <v>98.0</v>
      </c>
      <c r="J42" s="2" t="n">
        <f si="5" t="shared"/>
        <v>109.0</v>
      </c>
      <c r="K42" s="2" t="n">
        <f si="0" t="shared"/>
        <v>548.0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3390.0</v>
      </c>
      <c r="E43" s="2" t="n">
        <v>3705.0</v>
      </c>
      <c r="F43" s="2" t="n">
        <v>5881.0</v>
      </c>
      <c r="G43" s="2" t="n">
        <v>8364.0</v>
      </c>
      <c r="H43" s="2" t="n">
        <v>8539.0</v>
      </c>
      <c r="I43" s="2" t="n">
        <v>6218.0</v>
      </c>
      <c r="J43" s="2" t="n">
        <v>11251.0</v>
      </c>
      <c r="K43" s="2" t="n">
        <f si="0" t="shared"/>
        <v>47348.0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33.0</v>
      </c>
      <c r="E44" s="2" t="n">
        <v>50.0</v>
      </c>
      <c r="F44" s="2" t="n">
        <v>192.0</v>
      </c>
      <c r="G44" s="2" t="n">
        <v>546.0</v>
      </c>
      <c r="H44" s="2" t="n">
        <v>384.0</v>
      </c>
      <c r="I44" s="2" t="n">
        <v>274.0</v>
      </c>
      <c r="J44" s="2" t="n">
        <v>206.0</v>
      </c>
      <c r="K44" s="2" t="n">
        <f si="0" t="shared"/>
        <v>1685.0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27.0</v>
      </c>
      <c r="E45" s="2" t="n">
        <f ref="E45:J45" si="6" t="shared">E46-E44</f>
        <v>32.0</v>
      </c>
      <c r="F45" s="2" t="n">
        <f si="6" t="shared"/>
        <v>360.0</v>
      </c>
      <c r="G45" s="2" t="n">
        <f si="6" t="shared"/>
        <v>633.0</v>
      </c>
      <c r="H45" s="2" t="n">
        <f si="6" t="shared"/>
        <v>430.0</v>
      </c>
      <c r="I45" s="2" t="n">
        <f si="6" t="shared"/>
        <v>267.0</v>
      </c>
      <c r="J45" s="2" t="n">
        <f si="6" t="shared"/>
        <v>123.0</v>
      </c>
      <c r="K45" s="2" t="n">
        <f si="0" t="shared"/>
        <v>1872.0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60.0</v>
      </c>
      <c r="E46" s="2" t="n">
        <v>82.0</v>
      </c>
      <c r="F46" s="2" t="n">
        <v>552.0</v>
      </c>
      <c r="G46" s="2" t="n">
        <v>1179.0</v>
      </c>
      <c r="H46" s="2" t="n">
        <v>814.0</v>
      </c>
      <c r="I46" s="2" t="n">
        <v>541.0</v>
      </c>
      <c r="J46" s="2" t="n">
        <v>329.0</v>
      </c>
      <c r="K46" s="2" t="n">
        <f si="0" t="shared"/>
        <v>3557.0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250.0</v>
      </c>
      <c r="E47" s="2" t="n">
        <v>54.0</v>
      </c>
      <c r="F47" s="2" t="n">
        <v>67.0</v>
      </c>
      <c r="G47" s="2" t="n">
        <v>120.0</v>
      </c>
      <c r="H47" s="2" t="n">
        <v>127.0</v>
      </c>
      <c r="I47" s="2" t="n">
        <v>108.0</v>
      </c>
      <c r="J47" s="2" t="n">
        <v>55.0</v>
      </c>
      <c r="K47" s="2" t="n">
        <f si="0" t="shared"/>
        <v>781.0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88860.0</v>
      </c>
      <c r="E48" s="2" t="n">
        <f ref="E48:J48" si="7" t="shared">E47+E46+E43+E39+E25+E18</f>
        <v>133437.0</v>
      </c>
      <c r="F48" s="2" t="n">
        <f si="7" t="shared"/>
        <v>525864.0</v>
      </c>
      <c r="G48" s="2" t="n">
        <f si="7" t="shared"/>
        <v>603667.0</v>
      </c>
      <c r="H48" s="2" t="n">
        <f si="7" t="shared"/>
        <v>449447.0</v>
      </c>
      <c r="I48" s="2" t="n">
        <f si="7" t="shared"/>
        <v>400713.0</v>
      </c>
      <c r="J48" s="2" t="n">
        <f si="7" t="shared"/>
        <v>458075.0</v>
      </c>
      <c r="K48" s="2" t="n">
        <f si="0" t="shared"/>
        <v>2660063.0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