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<sst xmlns="http://schemas.openxmlformats.org/spreadsheetml/2006/main" count="113" uniqueCount="62">
  <si>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</si>
  <si>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</si>
  <si>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</si>
  <si>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</si>
  <si>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</si>
  <si>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</si>
  <si>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</si>
  <si>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</si>
  <si>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</si>
  <si>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</si>
  <si>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</si>
  <si>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</si>
  <si>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</si>
  <si>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</si>
  <si>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</si>
  <si>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</si>
  <si>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</si>
  <si>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</si>
  <si>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</si>
  <si>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</si>
  <si>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</si>
  <si>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</si>
  <si>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</si>
  <si>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</si>
  <si>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</si>
  <si>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</si>
  <si>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</si>
  <si>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</si>
  <si>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</si>
  <si>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</si>
  <si>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</si>
  <si>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</si>
  <si>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</si>
  <si>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</si>
  <si>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</si>
  <si>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</si>
  <si>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</si>
  <si>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</si>
  <si>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</si>
  <si>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</si>
  <si>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</si>
  <si>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</si>
  <si>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</si>
  <si>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</si>
  <si>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</si>
  <si>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</si>
  <si>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</si>
  <si>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</si>
  <si>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</si>
  <si>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</si>
  <si>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</si>
  <si>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</si>
  <si>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</si>
  <si>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</si>
  <si>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</si>
  <si>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</si>
  <si>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</si>
  <si>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113年3月來臺旅客人次及成長率－按居住地分
Table 1-2 Visitor Arrivals by Residence,
March,2024</t>
  </si>
  <si>
    <t>113年3月 Mar.., 2024</t>
  </si>
  <si>
    <t>112年3月 Mar..,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</si>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</sst>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133591.0</v>
      </c>
      <c r="E4" s="5" t="n">
        <v>126547.0</v>
      </c>
      <c r="F4" s="6" t="n">
        <v>7044.0</v>
      </c>
      <c r="G4" s="5" t="n">
        <f>H4+I4</f>
        <v>71446.0</v>
      </c>
      <c r="H4" s="5" t="n">
        <v>66377.0</v>
      </c>
      <c r="I4" s="6" t="n">
        <v>5069.0</v>
      </c>
      <c r="J4" s="7" t="n">
        <f>IF(G4=0,"-",((D4/G4)-1)*100)</f>
        <v>86.98177644654703</v>
      </c>
      <c r="K4" s="7" t="n">
        <f>IF(H4=0,"-",((E4/H4)-1)*100)</f>
        <v>90.64886933727043</v>
      </c>
      <c r="L4" s="7" t="n">
        <f>IF(I4=0,"-",((F4/I4)-1)*100)</f>
        <v>38.9623199842178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30219.0</v>
      </c>
      <c r="E5" s="5" t="n">
        <v>29292.0</v>
      </c>
      <c r="F5" s="6" t="n">
        <v>927.0</v>
      </c>
      <c r="G5" s="5" t="n">
        <f ref="G5:G48" si="1" t="shared">H5+I5</f>
        <v>10800.0</v>
      </c>
      <c r="H5" s="5" t="n">
        <v>10208.0</v>
      </c>
      <c r="I5" s="6" t="n">
        <v>592.0</v>
      </c>
      <c r="J5" s="7" t="n">
        <f ref="J5:L49" si="2" t="shared">IF(G5=0,"-",((D5/G5)-1)*100)</f>
        <v>179.80555555555554</v>
      </c>
      <c r="K5" s="7" t="n">
        <f si="2" t="shared"/>
        <v>186.95141065830722</v>
      </c>
      <c r="L5" s="7" t="n">
        <f si="2" t="shared"/>
        <v>56.58783783783783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151756.0</v>
      </c>
      <c r="E6" s="5" t="n">
        <v>136.0</v>
      </c>
      <c r="F6" s="6" t="n">
        <v>151620.0</v>
      </c>
      <c r="G6" s="5" t="n">
        <f si="1" t="shared"/>
        <v>63017.0</v>
      </c>
      <c r="H6" s="5" t="n">
        <v>122.0</v>
      </c>
      <c r="I6" s="6" t="n">
        <v>62895.0</v>
      </c>
      <c r="J6" s="7" t="n">
        <f si="2" t="shared"/>
        <v>140.81755716711362</v>
      </c>
      <c r="K6" s="7" t="n">
        <f si="2" t="shared"/>
        <v>11.475409836065564</v>
      </c>
      <c r="L6" s="7" t="n">
        <f si="2" t="shared"/>
        <v>141.06844741235395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93556.0</v>
      </c>
      <c r="E7" s="5" t="n">
        <v>144.0</v>
      </c>
      <c r="F7" s="6" t="n">
        <v>93412.0</v>
      </c>
      <c r="G7" s="5" t="n">
        <f si="1" t="shared"/>
        <v>52300.0</v>
      </c>
      <c r="H7" s="5" t="n">
        <v>141.0</v>
      </c>
      <c r="I7" s="6" t="n">
        <v>52159.0</v>
      </c>
      <c r="J7" s="7" t="n">
        <f si="2" t="shared"/>
        <v>78.88336520076481</v>
      </c>
      <c r="K7" s="7" t="n">
        <f si="2" t="shared"/>
        <v>2.127659574468077</v>
      </c>
      <c r="L7" s="7" t="n">
        <f si="2" t="shared"/>
        <v>79.09085680323626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3444.0</v>
      </c>
      <c r="E8" s="5" t="n">
        <v>3.0</v>
      </c>
      <c r="F8" s="6" t="n">
        <v>3441.0</v>
      </c>
      <c r="G8" s="5" t="n">
        <f si="1" t="shared"/>
        <v>2579.0</v>
      </c>
      <c r="H8" s="5" t="n">
        <v>3.0</v>
      </c>
      <c r="I8" s="6" t="n">
        <v>2576.0</v>
      </c>
      <c r="J8" s="7" t="n">
        <f si="2" t="shared"/>
        <v>33.5401318340442</v>
      </c>
      <c r="K8" s="7" t="n">
        <f si="2" t="shared"/>
        <v>0.0</v>
      </c>
      <c r="L8" s="7" t="n">
        <f si="2" t="shared"/>
        <v>33.579192546583855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1679.0</v>
      </c>
      <c r="E9" s="5" t="n">
        <v>1.0</v>
      </c>
      <c r="F9" s="6" t="n">
        <v>1678.0</v>
      </c>
      <c r="G9" s="5" t="n">
        <f si="1" t="shared"/>
        <v>1484.0</v>
      </c>
      <c r="H9" s="5" t="n">
        <v>2.0</v>
      </c>
      <c r="I9" s="6" t="n">
        <v>1482.0</v>
      </c>
      <c r="J9" s="7" t="n">
        <f si="2" t="shared"/>
        <v>13.14016172506738</v>
      </c>
      <c r="K9" s="7" t="n">
        <f si="2" t="shared"/>
        <v>-50.0</v>
      </c>
      <c r="L9" s="7" t="n">
        <f si="2" t="shared"/>
        <v>13.225371120107955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50695.0</v>
      </c>
      <c r="E10" s="5" t="n">
        <v>60.0</v>
      </c>
      <c r="F10" s="6" t="n">
        <v>50635.0</v>
      </c>
      <c r="G10" s="5" t="n">
        <f si="1" t="shared"/>
        <v>39052.0</v>
      </c>
      <c r="H10" s="5" t="n">
        <v>29.0</v>
      </c>
      <c r="I10" s="6" t="n">
        <v>39023.0</v>
      </c>
      <c r="J10" s="7" t="n">
        <f si="2" t="shared"/>
        <v>29.81409402847486</v>
      </c>
      <c r="K10" s="7" t="n">
        <f si="2" t="shared"/>
        <v>106.89655172413795</v>
      </c>
      <c r="L10" s="7" t="n">
        <f si="2" t="shared"/>
        <v>29.75681008635933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52667.0</v>
      </c>
      <c r="E11" s="5" t="n">
        <v>50.0</v>
      </c>
      <c r="F11" s="6" t="n">
        <v>52617.0</v>
      </c>
      <c r="G11" s="5" t="n">
        <f si="1" t="shared"/>
        <v>42736.0</v>
      </c>
      <c r="H11" s="5" t="n">
        <v>26.0</v>
      </c>
      <c r="I11" s="6" t="n">
        <v>42710.0</v>
      </c>
      <c r="J11" s="7" t="n">
        <f si="2" t="shared"/>
        <v>23.238019468363902</v>
      </c>
      <c r="K11" s="7" t="n">
        <f si="2" t="shared"/>
        <v>92.3076923076923</v>
      </c>
      <c r="L11" s="7" t="n">
        <f si="2" t="shared"/>
        <v>23.195972840084302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16263.0</v>
      </c>
      <c r="E12" s="5" t="n">
        <v>15.0</v>
      </c>
      <c r="F12" s="6" t="n">
        <v>16248.0</v>
      </c>
      <c r="G12" s="5" t="n">
        <f si="1" t="shared"/>
        <v>15106.0</v>
      </c>
      <c r="H12" s="5" t="n">
        <v>24.0</v>
      </c>
      <c r="I12" s="6" t="n">
        <v>15082.0</v>
      </c>
      <c r="J12" s="7" t="n">
        <f si="2" t="shared"/>
        <v>7.6592082616179</v>
      </c>
      <c r="K12" s="7" t="n">
        <f si="2" t="shared"/>
        <v>-37.5</v>
      </c>
      <c r="L12" s="7" t="n">
        <f si="2" t="shared"/>
        <v>7.731070149847508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44794.0</v>
      </c>
      <c r="E13" s="5" t="n">
        <v>177.0</v>
      </c>
      <c r="F13" s="6" t="n">
        <v>44617.0</v>
      </c>
      <c r="G13" s="5" t="n">
        <f si="1" t="shared"/>
        <v>23588.0</v>
      </c>
      <c r="H13" s="5" t="n">
        <v>134.0</v>
      </c>
      <c r="I13" s="6" t="n">
        <v>23454.0</v>
      </c>
      <c r="J13" s="7" t="n">
        <f si="2" t="shared"/>
        <v>89.90164490418857</v>
      </c>
      <c r="K13" s="7" t="n">
        <f si="2" t="shared"/>
        <v>32.089552238805965</v>
      </c>
      <c r="L13" s="7" t="n">
        <f si="2" t="shared"/>
        <v>90.23194337852817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47445.0</v>
      </c>
      <c r="E14" s="5" t="n">
        <v>36.0</v>
      </c>
      <c r="F14" s="6" t="n">
        <v>47409.0</v>
      </c>
      <c r="G14" s="5" t="n">
        <f si="1" t="shared"/>
        <v>38196.0</v>
      </c>
      <c r="H14" s="5" t="n">
        <v>42.0</v>
      </c>
      <c r="I14" s="6" t="n">
        <v>38154.0</v>
      </c>
      <c r="J14" s="7" t="n">
        <f si="2" t="shared"/>
        <v>24.214577442664154</v>
      </c>
      <c r="K14" s="7" t="n">
        <f si="2" t="shared"/>
        <v>-14.28571428571429</v>
      </c>
      <c r="L14" s="7" t="n">
        <f si="2" t="shared"/>
        <v>24.2569586412958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36961.0</v>
      </c>
      <c r="E15" s="5" t="n">
        <v>110.0</v>
      </c>
      <c r="F15" s="6" t="n">
        <v>36851.0</v>
      </c>
      <c r="G15" s="5" t="n">
        <f si="1" t="shared"/>
        <v>36481.0</v>
      </c>
      <c r="H15" s="5" t="n">
        <v>151.0</v>
      </c>
      <c r="I15" s="6" t="n">
        <v>36330.0</v>
      </c>
      <c r="J15" s="7" t="n">
        <f si="2" t="shared"/>
        <v>1.3157534058825249</v>
      </c>
      <c r="K15" s="7" t="n">
        <f si="2" t="shared"/>
        <v>-27.15231788079471</v>
      </c>
      <c r="L15" s="7" t="n">
        <f si="2" t="shared"/>
        <v>1.434076520781713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2075.0</v>
      </c>
      <c r="E16" s="5" t="n">
        <f si="3" t="shared"/>
        <v>30.0</v>
      </c>
      <c r="F16" s="5" t="n">
        <f si="3" t="shared"/>
        <v>2045.0</v>
      </c>
      <c r="G16" s="5" t="n">
        <f si="3" t="shared"/>
        <v>1307.0</v>
      </c>
      <c r="H16" s="5" t="n">
        <f si="3" t="shared"/>
        <v>30.0</v>
      </c>
      <c r="I16" s="5" t="n">
        <f si="3" t="shared"/>
        <v>1277.0</v>
      </c>
      <c r="J16" s="7" t="n">
        <f si="2" t="shared"/>
        <v>58.760520275439944</v>
      </c>
      <c r="K16" s="7" t="n">
        <f si="2" t="shared"/>
        <v>0.0</v>
      </c>
      <c r="L16" s="7" t="n">
        <f si="2" t="shared"/>
        <v>60.14095536413468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250900.0</v>
      </c>
      <c r="E17" s="5" t="n">
        <v>478.0</v>
      </c>
      <c r="F17" s="6" t="n">
        <v>250422.0</v>
      </c>
      <c r="G17" s="5" t="n">
        <f si="1" t="shared"/>
        <v>196466.0</v>
      </c>
      <c r="H17" s="5" t="n">
        <v>436.0</v>
      </c>
      <c r="I17" s="6" t="n">
        <v>196030.0</v>
      </c>
      <c r="J17" s="7" t="n">
        <f si="2" t="shared"/>
        <v>27.706575183492312</v>
      </c>
      <c r="K17" s="7" t="n">
        <f si="2" t="shared"/>
        <v>9.633027522935777</v>
      </c>
      <c r="L17" s="7" t="n">
        <f si="2" t="shared"/>
        <v>27.746773453042906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4831.0</v>
      </c>
      <c r="E18" s="5" t="n">
        <f si="4" t="shared"/>
        <v>2.0</v>
      </c>
      <c r="F18" s="5" t="n">
        <f si="4" t="shared"/>
        <v>4829.0</v>
      </c>
      <c r="G18" s="5" t="n">
        <f si="4" t="shared"/>
        <v>1629.0</v>
      </c>
      <c r="H18" s="5" t="n">
        <f si="4" t="shared"/>
        <v>3.0</v>
      </c>
      <c r="I18" s="5" t="n">
        <f si="4" t="shared"/>
        <v>1626.0</v>
      </c>
      <c r="J18" s="7" t="n">
        <f si="2" t="shared"/>
        <v>196.56230816451813</v>
      </c>
      <c r="K18" s="7" t="n">
        <f si="2" t="shared"/>
        <v>-33.333333333333336</v>
      </c>
      <c r="L18" s="7" t="n">
        <f si="2" t="shared"/>
        <v>196.98646986469862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669976.0</v>
      </c>
      <c r="E19" s="5" t="n">
        <v>156603.0</v>
      </c>
      <c r="F19" s="6" t="n">
        <v>513373.0</v>
      </c>
      <c r="G19" s="5" t="n">
        <f si="1" t="shared"/>
        <v>399721.0</v>
      </c>
      <c r="H19" s="5" t="n">
        <v>77292.0</v>
      </c>
      <c r="I19" s="6" t="n">
        <v>322429.0</v>
      </c>
      <c r="J19" s="7" t="n">
        <f si="2" t="shared"/>
        <v>67.6109086087546</v>
      </c>
      <c r="K19" s="7" t="n">
        <f si="2" t="shared"/>
        <v>102.61217202297779</v>
      </c>
      <c r="L19" s="7" t="n">
        <f si="2" t="shared"/>
        <v>59.220479547435254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13699.0</v>
      </c>
      <c r="E20" s="5" t="n">
        <v>101.0</v>
      </c>
      <c r="F20" s="6" t="n">
        <v>13598.0</v>
      </c>
      <c r="G20" s="5" t="n">
        <f si="1" t="shared"/>
        <v>8528.0</v>
      </c>
      <c r="H20" s="5" t="n">
        <v>121.0</v>
      </c>
      <c r="I20" s="6" t="n">
        <v>8407.0</v>
      </c>
      <c r="J20" s="7" t="n">
        <f si="2" t="shared"/>
        <v>60.635553470919334</v>
      </c>
      <c r="K20" s="7" t="n">
        <f si="2" t="shared"/>
        <v>-16.528925619834713</v>
      </c>
      <c r="L20" s="7" t="n">
        <f si="2" t="shared"/>
        <v>61.74616391102652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64704.0</v>
      </c>
      <c r="E21" s="5" t="n">
        <v>431.0</v>
      </c>
      <c r="F21" s="6" t="n">
        <v>64273.0</v>
      </c>
      <c r="G21" s="5" t="n">
        <f si="1" t="shared"/>
        <v>40414.0</v>
      </c>
      <c r="H21" s="5" t="n">
        <v>481.0</v>
      </c>
      <c r="I21" s="6" t="n">
        <v>39933.0</v>
      </c>
      <c r="J21" s="7" t="n">
        <f si="2" t="shared"/>
        <v>60.102934626614534</v>
      </c>
      <c r="K21" s="7" t="n">
        <f si="2" t="shared"/>
        <v>-10.395010395010395</v>
      </c>
      <c r="L21" s="7" t="n">
        <f si="2" t="shared"/>
        <v>60.952094758720854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464.0</v>
      </c>
      <c r="E22" s="5" t="n">
        <v>2.0</v>
      </c>
      <c r="F22" s="6" t="n">
        <v>462.0</v>
      </c>
      <c r="G22" s="5" t="n">
        <f si="1" t="shared"/>
        <v>251.0</v>
      </c>
      <c r="H22" s="5" t="n">
        <v>1.0</v>
      </c>
      <c r="I22" s="6" t="n">
        <v>250.0</v>
      </c>
      <c r="J22" s="7" t="n">
        <f si="2" t="shared"/>
        <v>84.8605577689243</v>
      </c>
      <c r="K22" s="7" t="n">
        <f si="2" t="shared"/>
        <v>100.0</v>
      </c>
      <c r="L22" s="7" t="n">
        <f si="2" t="shared"/>
        <v>84.80000000000001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363.0</v>
      </c>
      <c r="E23" s="5" t="n">
        <v>17.0</v>
      </c>
      <c r="F23" s="6" t="n">
        <v>346.0</v>
      </c>
      <c r="G23" s="5" t="n">
        <f si="1" t="shared"/>
        <v>319.0</v>
      </c>
      <c r="H23" s="5" t="n">
        <v>6.0</v>
      </c>
      <c r="I23" s="6" t="n">
        <v>313.0</v>
      </c>
      <c r="J23" s="7" t="n">
        <f si="2" t="shared"/>
        <v>13.793103448275868</v>
      </c>
      <c r="K23" s="7" t="n">
        <f si="2" t="shared"/>
        <v>183.33333333333334</v>
      </c>
      <c r="L23" s="7" t="n">
        <f si="2" t="shared"/>
        <v>10.543130990415328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111.0</v>
      </c>
      <c r="E24" s="5" t="n">
        <v>4.0</v>
      </c>
      <c r="F24" s="6" t="n">
        <v>107.0</v>
      </c>
      <c r="G24" s="5" t="n">
        <f si="1" t="shared"/>
        <v>83.0</v>
      </c>
      <c r="H24" s="5" t="n">
        <v>7.0</v>
      </c>
      <c r="I24" s="6" t="n">
        <v>76.0</v>
      </c>
      <c r="J24" s="7" t="n">
        <f si="2" t="shared"/>
        <v>33.734939759036145</v>
      </c>
      <c r="K24" s="7" t="n">
        <f si="2" t="shared"/>
        <v>-42.85714285714286</v>
      </c>
      <c r="L24" s="7" t="n">
        <f si="2" t="shared"/>
        <v>40.789473684210535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1040.0</v>
      </c>
      <c r="E25" s="5" t="n">
        <f si="5" t="shared"/>
        <v>8.0</v>
      </c>
      <c r="F25" s="5" t="n">
        <f si="5" t="shared"/>
        <v>1032.0</v>
      </c>
      <c r="G25" s="5" t="n">
        <f si="5" t="shared"/>
        <v>864.0</v>
      </c>
      <c r="H25" s="5" t="n">
        <f si="5" t="shared"/>
        <v>18.0</v>
      </c>
      <c r="I25" s="5" t="n">
        <f si="5" t="shared"/>
        <v>846.0</v>
      </c>
      <c r="J25" s="7" t="n">
        <f si="2" t="shared"/>
        <v>20.370370370370374</v>
      </c>
      <c r="K25" s="7" t="n">
        <f si="2" t="shared"/>
        <v>-55.55555555555556</v>
      </c>
      <c r="L25" s="7" t="n">
        <f si="2" t="shared"/>
        <v>21.98581560283688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80381.0</v>
      </c>
      <c r="E26" s="5" t="n">
        <v>563.0</v>
      </c>
      <c r="F26" s="6" t="n">
        <v>79818.0</v>
      </c>
      <c r="G26" s="5" t="n">
        <f si="1" t="shared"/>
        <v>50459.0</v>
      </c>
      <c r="H26" s="5" t="n">
        <v>634.0</v>
      </c>
      <c r="I26" s="6" t="n">
        <v>49825.0</v>
      </c>
      <c r="J26" s="7" t="n">
        <f si="2" t="shared"/>
        <v>59.29962940208882</v>
      </c>
      <c r="K26" s="7" t="n">
        <f si="2" t="shared"/>
        <v>-11.198738170347</v>
      </c>
      <c r="L26" s="7" t="n">
        <f si="2" t="shared"/>
        <v>60.19668840943302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822.0</v>
      </c>
      <c r="E27" s="5" t="n">
        <v>5.0</v>
      </c>
      <c r="F27" s="6" t="n">
        <v>817.0</v>
      </c>
      <c r="G27" s="5" t="n">
        <f si="1" t="shared"/>
        <v>593.0</v>
      </c>
      <c r="H27" s="5" t="n">
        <v>4.0</v>
      </c>
      <c r="I27" s="6" t="n">
        <v>589.0</v>
      </c>
      <c r="J27" s="7" t="n">
        <f si="2" t="shared"/>
        <v>38.617200674536264</v>
      </c>
      <c r="K27" s="7" t="n">
        <f si="2" t="shared"/>
        <v>25.0</v>
      </c>
      <c r="L27" s="7" t="n">
        <f si="2" t="shared"/>
        <v>38.70967741935485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4871.0</v>
      </c>
      <c r="E28" s="5" t="n">
        <v>8.0</v>
      </c>
      <c r="F28" s="6" t="n">
        <v>4863.0</v>
      </c>
      <c r="G28" s="5" t="n">
        <f si="1" t="shared"/>
        <v>3766.0</v>
      </c>
      <c r="H28" s="5" t="n">
        <v>18.0</v>
      </c>
      <c r="I28" s="6" t="n">
        <v>3748.0</v>
      </c>
      <c r="J28" s="7" t="n">
        <f si="2" t="shared"/>
        <v>29.341476367498665</v>
      </c>
      <c r="K28" s="7" t="n">
        <f si="2" t="shared"/>
        <v>-55.55555555555556</v>
      </c>
      <c r="L28" s="7" t="n">
        <f si="2" t="shared"/>
        <v>29.749199573105667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15861.0</v>
      </c>
      <c r="E29" s="5" t="n">
        <v>15.0</v>
      </c>
      <c r="F29" s="6" t="n">
        <v>15846.0</v>
      </c>
      <c r="G29" s="5" t="n">
        <f si="1" t="shared"/>
        <v>5938.0</v>
      </c>
      <c r="H29" s="5" t="n">
        <v>19.0</v>
      </c>
      <c r="I29" s="6" t="n">
        <v>5919.0</v>
      </c>
      <c r="J29" s="7" t="n">
        <f si="2" t="shared"/>
        <v>167.11013809363422</v>
      </c>
      <c r="K29" s="7" t="n">
        <f si="2" t="shared"/>
        <v>-21.052631578947366</v>
      </c>
      <c r="L29" s="7" t="n">
        <f si="2" t="shared"/>
        <v>167.71414090217945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2179.0</v>
      </c>
      <c r="E30" s="5" t="n">
        <v>2.0</v>
      </c>
      <c r="F30" s="6" t="n">
        <v>2177.0</v>
      </c>
      <c r="G30" s="5" t="n">
        <f si="1" t="shared"/>
        <v>1733.0</v>
      </c>
      <c r="H30" s="5" t="n">
        <v>1.0</v>
      </c>
      <c r="I30" s="6" t="n">
        <v>1732.0</v>
      </c>
      <c r="J30" s="7" t="n">
        <f si="2" t="shared"/>
        <v>25.735718407386045</v>
      </c>
      <c r="K30" s="7" t="n">
        <f si="2" t="shared"/>
        <v>100.0</v>
      </c>
      <c r="L30" s="7" t="n">
        <f si="2" t="shared"/>
        <v>25.69284064665127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2280.0</v>
      </c>
      <c r="E31" s="5" t="n">
        <v>2.0</v>
      </c>
      <c r="F31" s="6" t="n">
        <v>2278.0</v>
      </c>
      <c r="G31" s="5" t="n">
        <f si="1" t="shared"/>
        <v>2065.0</v>
      </c>
      <c r="H31" s="5" t="n">
        <v>1.0</v>
      </c>
      <c r="I31" s="6" t="n">
        <v>2064.0</v>
      </c>
      <c r="J31" s="7" t="n">
        <f si="2" t="shared"/>
        <v>10.411622276029053</v>
      </c>
      <c r="K31" s="7" t="n">
        <f si="2" t="shared"/>
        <v>100.0</v>
      </c>
      <c r="L31" s="7" t="n">
        <f si="2" t="shared"/>
        <v>10.368217054263562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1642.0</v>
      </c>
      <c r="E32" s="5" t="n">
        <v>2.0</v>
      </c>
      <c r="F32" s="6" t="n">
        <v>1640.0</v>
      </c>
      <c r="G32" s="5" t="n">
        <f si="1" t="shared"/>
        <v>941.0</v>
      </c>
      <c r="H32" s="5" t="n">
        <v>1.0</v>
      </c>
      <c r="I32" s="6" t="n">
        <v>940.0</v>
      </c>
      <c r="J32" s="7" t="n">
        <f si="2" t="shared"/>
        <v>74.4952178533475</v>
      </c>
      <c r="K32" s="7" t="n">
        <f si="2" t="shared"/>
        <v>100.0</v>
      </c>
      <c r="L32" s="7" t="n">
        <f si="2" t="shared"/>
        <v>74.46808510638299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1497.0</v>
      </c>
      <c r="E33" s="5" t="n">
        <v>7.0</v>
      </c>
      <c r="F33" s="6" t="n">
        <v>1490.0</v>
      </c>
      <c r="G33" s="5" t="n">
        <f si="1" t="shared"/>
        <v>989.0</v>
      </c>
      <c r="H33" s="5" t="n">
        <v>1.0</v>
      </c>
      <c r="I33" s="6" t="n">
        <v>988.0</v>
      </c>
      <c r="J33" s="7" t="n">
        <f si="2" t="shared"/>
        <v>51.36501516683518</v>
      </c>
      <c r="K33" s="7" t="n">
        <f si="2" t="shared"/>
        <v>600.0</v>
      </c>
      <c r="L33" s="7" t="n">
        <f si="2" t="shared"/>
        <v>50.80971659919029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9095.0</v>
      </c>
      <c r="E34" s="5" t="n">
        <v>39.0</v>
      </c>
      <c r="F34" s="6" t="n">
        <v>9056.0</v>
      </c>
      <c r="G34" s="5" t="n">
        <f si="1" t="shared"/>
        <v>5335.0</v>
      </c>
      <c r="H34" s="5" t="n">
        <v>35.0</v>
      </c>
      <c r="I34" s="6" t="n">
        <v>5300.0</v>
      </c>
      <c r="J34" s="7" t="n">
        <f si="2" t="shared"/>
        <v>70.4779756326148</v>
      </c>
      <c r="K34" s="7" t="n">
        <f si="2" t="shared"/>
        <v>11.428571428571432</v>
      </c>
      <c r="L34" s="7" t="n">
        <f si="2" t="shared"/>
        <v>70.86792452830188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1391.0</v>
      </c>
      <c r="E35" s="5" t="n">
        <v>0.0</v>
      </c>
      <c r="F35" s="6" t="n">
        <v>1391.0</v>
      </c>
      <c r="G35" s="5" t="n">
        <f si="1" t="shared"/>
        <v>750.0</v>
      </c>
      <c r="H35" s="5" t="n">
        <v>2.0</v>
      </c>
      <c r="I35" s="6" t="n">
        <v>748.0</v>
      </c>
      <c r="J35" s="7" t="n">
        <f si="2" t="shared"/>
        <v>85.46666666666667</v>
      </c>
      <c r="K35" s="7" t="n">
        <f si="2" t="shared"/>
        <v>-100.0</v>
      </c>
      <c r="L35" s="7" t="n">
        <f si="2" t="shared"/>
        <v>85.96256684491979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192.0</v>
      </c>
      <c r="E36" s="5" t="n">
        <v>0.0</v>
      </c>
      <c r="F36" s="6" t="n">
        <v>192.0</v>
      </c>
      <c r="G36" s="5" t="n">
        <f si="1" t="shared"/>
        <v>129.0</v>
      </c>
      <c r="H36" s="5" t="n">
        <v>0.0</v>
      </c>
      <c r="I36" s="6" t="n">
        <v>129.0</v>
      </c>
      <c r="J36" s="7" t="n">
        <f si="2" t="shared"/>
        <v>48.837209302325576</v>
      </c>
      <c r="K36" s="7" t="str">
        <f si="2" t="shared"/>
        <v>-</v>
      </c>
      <c r="L36" s="7" t="n">
        <f si="2" t="shared"/>
        <v>48.837209302325576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698.0</v>
      </c>
      <c r="E37" s="5" t="n">
        <v>1.0</v>
      </c>
      <c r="F37" s="6" t="n">
        <v>697.0</v>
      </c>
      <c r="G37" s="5" t="n">
        <f si="1" t="shared"/>
        <v>575.0</v>
      </c>
      <c r="H37" s="5" t="n">
        <v>0.0</v>
      </c>
      <c r="I37" s="6" t="n">
        <v>575.0</v>
      </c>
      <c r="J37" s="7" t="n">
        <f si="2" t="shared"/>
        <v>21.39130434782608</v>
      </c>
      <c r="K37" s="7" t="str">
        <f si="2" t="shared"/>
        <v>-</v>
      </c>
      <c r="L37" s="7" t="n">
        <f si="2" t="shared"/>
        <v>21.21739130434783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589.0</v>
      </c>
      <c r="E38" s="5" t="n">
        <v>4.0</v>
      </c>
      <c r="F38" s="6" t="n">
        <v>585.0</v>
      </c>
      <c r="G38" s="5" t="n">
        <f si="1" t="shared"/>
        <v>458.0</v>
      </c>
      <c r="H38" s="5" t="n">
        <v>1.0</v>
      </c>
      <c r="I38" s="6" t="n">
        <v>457.0</v>
      </c>
      <c r="J38" s="7" t="n">
        <f si="2" t="shared"/>
        <v>28.60262008733625</v>
      </c>
      <c r="K38" s="7" t="n">
        <f si="2" t="shared"/>
        <v>300.0</v>
      </c>
      <c r="L38" s="7" t="n">
        <f si="2" t="shared"/>
        <v>28.00875273522976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6251.0</v>
      </c>
      <c r="E39" s="5" t="n">
        <f si="6" t="shared"/>
        <v>6.0</v>
      </c>
      <c r="F39" s="5" t="n">
        <f si="6" t="shared"/>
        <v>6245.0</v>
      </c>
      <c r="G39" s="5" t="n">
        <f si="6" t="shared"/>
        <v>4761.0</v>
      </c>
      <c r="H39" s="5" t="n">
        <f si="6" t="shared"/>
        <v>2.0</v>
      </c>
      <c r="I39" s="5" t="n">
        <f si="6" t="shared"/>
        <v>4759.0</v>
      </c>
      <c r="J39" s="7" t="n">
        <f si="2" t="shared"/>
        <v>31.295946229783667</v>
      </c>
      <c r="K39" s="7" t="n">
        <f si="2" t="shared"/>
        <v>200.0</v>
      </c>
      <c r="L39" s="7" t="n">
        <f si="2" t="shared"/>
        <v>31.2250472788401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47368.0</v>
      </c>
      <c r="E40" s="5" t="n">
        <v>91.0</v>
      </c>
      <c r="F40" s="6" t="n">
        <v>47277.0</v>
      </c>
      <c r="G40" s="5" t="n">
        <f si="1" t="shared"/>
        <v>28033.0</v>
      </c>
      <c r="H40" s="5" t="n">
        <v>85.0</v>
      </c>
      <c r="I40" s="6" t="n">
        <v>27948.0</v>
      </c>
      <c r="J40" s="7" t="n">
        <f si="2" t="shared"/>
        <v>68.97228266685691</v>
      </c>
      <c r="K40" s="7" t="n">
        <f si="2" t="shared"/>
        <v>7.058823529411762</v>
      </c>
      <c r="L40" s="7" t="n">
        <f si="2" t="shared"/>
        <v>69.16058394160585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11019.0</v>
      </c>
      <c r="E41" s="5" t="n">
        <v>28.0</v>
      </c>
      <c r="F41" s="6" t="n">
        <v>10991.0</v>
      </c>
      <c r="G41" s="5" t="n">
        <f si="1" t="shared"/>
        <v>6008.0</v>
      </c>
      <c r="H41" s="5" t="n">
        <v>56.0</v>
      </c>
      <c r="I41" s="6" t="n">
        <v>5952.0</v>
      </c>
      <c r="J41" s="7" t="n">
        <f si="2" t="shared"/>
        <v>83.40545938748336</v>
      </c>
      <c r="K41" s="7" t="n">
        <f si="2" t="shared"/>
        <v>-50.0</v>
      </c>
      <c r="L41" s="7" t="n">
        <f si="2" t="shared"/>
        <v>84.6606182795699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1641.0</v>
      </c>
      <c r="E42" s="5" t="n">
        <v>6.0</v>
      </c>
      <c r="F42" s="6" t="n">
        <v>1635.0</v>
      </c>
      <c r="G42" s="5" t="n">
        <f si="1" t="shared"/>
        <v>1071.0</v>
      </c>
      <c r="H42" s="5" t="n">
        <v>15.0</v>
      </c>
      <c r="I42" s="6" t="n">
        <v>1056.0</v>
      </c>
      <c r="J42" s="7" t="n">
        <f si="2" t="shared"/>
        <v>53.22128851540617</v>
      </c>
      <c r="K42" s="7" t="n">
        <f si="2" t="shared"/>
        <v>-60.0</v>
      </c>
      <c r="L42" s="7" t="n">
        <f si="2" t="shared"/>
        <v>54.82954545454546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170.0</v>
      </c>
      <c r="E43" s="5" t="n">
        <f si="7" t="shared"/>
        <v>0.0</v>
      </c>
      <c r="F43" s="5" t="n">
        <f si="7" t="shared"/>
        <v>170.0</v>
      </c>
      <c r="G43" s="5" t="n">
        <f si="7" t="shared"/>
        <v>113.0</v>
      </c>
      <c r="H43" s="5" t="n">
        <f si="7" t="shared"/>
        <v>0.0</v>
      </c>
      <c r="I43" s="5" t="n">
        <f si="7" t="shared"/>
        <v>113.0</v>
      </c>
      <c r="J43" s="7" t="n">
        <f si="2" t="shared"/>
        <v>50.44247787610618</v>
      </c>
      <c r="K43" s="7" t="str">
        <f si="2" t="shared"/>
        <v>-</v>
      </c>
      <c r="L43" s="7" t="n">
        <f si="2" t="shared"/>
        <v>50.44247787610618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12830.0</v>
      </c>
      <c r="E44" s="5" t="n">
        <v>34.0</v>
      </c>
      <c r="F44" s="6" t="n">
        <v>12796.0</v>
      </c>
      <c r="G44" s="5" t="n">
        <f si="1" t="shared"/>
        <v>7192.0</v>
      </c>
      <c r="H44" s="5" t="n">
        <v>71.0</v>
      </c>
      <c r="I44" s="6" t="n">
        <v>7121.0</v>
      </c>
      <c r="J44" s="7" t="n">
        <f si="2" t="shared"/>
        <v>78.39265850945496</v>
      </c>
      <c r="K44" s="7" t="n">
        <f si="2" t="shared"/>
        <v>-52.112676056338024</v>
      </c>
      <c r="L44" s="7" t="n">
        <f si="2" t="shared"/>
        <v>79.69386322145766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366.0</v>
      </c>
      <c r="E45" s="5" t="n">
        <v>12.0</v>
      </c>
      <c r="F45" s="6" t="n">
        <v>354.0</v>
      </c>
      <c r="G45" s="5" t="n">
        <f si="1" t="shared"/>
        <v>271.0</v>
      </c>
      <c r="H45" s="5" t="n">
        <v>9.0</v>
      </c>
      <c r="I45" s="6" t="n">
        <v>262.0</v>
      </c>
      <c r="J45" s="7" t="n">
        <f si="2" t="shared"/>
        <v>35.05535055350553</v>
      </c>
      <c r="K45" s="7" t="n">
        <f si="2" t="shared"/>
        <v>33.33333333333333</v>
      </c>
      <c r="L45" s="7" t="n">
        <f si="2" t="shared"/>
        <v>35.114503816793885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462.0</v>
      </c>
      <c r="E46" s="5" t="n">
        <f si="8" t="shared"/>
        <v>1.0</v>
      </c>
      <c r="F46" s="5" t="n">
        <f si="8" t="shared"/>
        <v>461.0</v>
      </c>
      <c r="G46" s="5" t="n">
        <f si="8" t="shared"/>
        <v>334.0</v>
      </c>
      <c r="H46" s="5" t="n">
        <f si="8" t="shared"/>
        <v>4.0</v>
      </c>
      <c r="I46" s="5" t="n">
        <f si="8" t="shared"/>
        <v>330.0</v>
      </c>
      <c r="J46" s="7" t="n">
        <f si="2" t="shared"/>
        <v>38.32335329341316</v>
      </c>
      <c r="K46" s="7" t="n">
        <f si="2" t="shared"/>
        <v>-75.0</v>
      </c>
      <c r="L46" s="7" t="n">
        <f si="2" t="shared"/>
        <v>39.696969696969695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828.0</v>
      </c>
      <c r="E47" s="5" t="n">
        <v>13.0</v>
      </c>
      <c r="F47" s="6" t="n">
        <v>815.0</v>
      </c>
      <c r="G47" s="5" t="n">
        <f si="1" t="shared"/>
        <v>605.0</v>
      </c>
      <c r="H47" s="5" t="n">
        <v>13.0</v>
      </c>
      <c r="I47" s="6" t="n">
        <v>592.0</v>
      </c>
      <c r="J47" s="7" t="n">
        <f si="2" t="shared"/>
        <v>36.8595041322314</v>
      </c>
      <c r="K47" s="7" t="n">
        <f si="2" t="shared"/>
        <v>0.0</v>
      </c>
      <c r="L47" s="7" t="n">
        <f si="2" t="shared"/>
        <v>37.668918918918926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225.0</v>
      </c>
      <c r="E48" s="5" t="n">
        <v>67.0</v>
      </c>
      <c r="F48" s="12" t="n">
        <v>158.0</v>
      </c>
      <c r="G48" s="5" t="n">
        <f si="1" t="shared"/>
        <v>161.0</v>
      </c>
      <c r="H48" s="13" t="n">
        <v>87.0</v>
      </c>
      <c r="I48" s="12" t="n">
        <v>74.0</v>
      </c>
      <c r="J48" s="14" t="n">
        <f si="2" t="shared"/>
        <v>39.75155279503107</v>
      </c>
      <c r="K48" s="14" t="n">
        <f si="2" t="shared"/>
        <v>-22.988505747126442</v>
      </c>
      <c r="L48" s="14" t="n">
        <f si="2" t="shared"/>
        <v>113.51351351351352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811608.0</v>
      </c>
      <c r="E49" s="5" t="n">
        <f ref="E49:I49" si="9" t="shared">E19+E26+E40+E44+E47+E48</f>
        <v>157371.0</v>
      </c>
      <c r="F49" s="5" t="n">
        <f si="9" t="shared"/>
        <v>654237.0</v>
      </c>
      <c r="G49" s="5" t="n">
        <f si="9" t="shared"/>
        <v>486171.0</v>
      </c>
      <c r="H49" s="5" t="n">
        <f si="9" t="shared"/>
        <v>78182.0</v>
      </c>
      <c r="I49" s="5" t="n">
        <f si="9" t="shared"/>
        <v>407989.0</v>
      </c>
      <c r="J49" s="7" t="n">
        <f si="2" t="shared"/>
        <v>66.93879314068508</v>
      </c>
      <c r="K49" s="7" t="n">
        <f si="2" t="shared"/>
        <v>101.28802026041801</v>
      </c>
      <c r="L49" s="7" t="n">
        <f si="2" t="shared"/>
        <v>60.356529220150534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