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3\EN\"/>
    </mc:Choice>
  </mc:AlternateContent>
  <xr:revisionPtr revIDLastSave="0" documentId="13_ncr:1_{9FA1CF48-904A-4ACE-90BB-469B180DFA5C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<sst xmlns="http://schemas.openxmlformats.org/spreadsheetml/2006/main" count="108" uniqueCount="63">
  <si>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</si>
  <si>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</si>
  <si>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</si>
  <si>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</si>
  <si>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</si>
  <si>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</si>
  <si>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</si>
  <si>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</si>
  <si>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</si>
  <si>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</si>
  <si>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</si>
  <si>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</si>
  <si>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</si>
  <si>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</si>
  <si>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</si>
  <si>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</si>
  <si>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</si>
  <si>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</si>
  <si>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</si>
  <si>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</si>
  <si>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</si>
  <si>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</si>
  <si>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</si>
  <si>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</si>
  <si>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</si>
  <si>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</si>
  <si>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</si>
  <si>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</si>
  <si>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</si>
  <si>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</si>
  <si>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</si>
  <si>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</si>
  <si>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</si>
  <si>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</si>
  <si>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</si>
  <si>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</si>
  <si>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</si>
  <si>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</si>
  <si>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</si>
  <si>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</si>
  <si>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</si>
  <si>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</si>
  <si>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</si>
  <si>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</si>
  <si>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</si>
  <si>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</si>
  <si>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</si>
  <si>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</si>
  <si>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</si>
  <si>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</si>
  <si>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</si>
  <si>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</si>
  <si>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</si>
  <si>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</si>
  <si>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</si>
  <si>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</si>
  <si>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</si>
  <si>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</si>
  <si>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</si>
  <si>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</si>
  <si>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</si>
  <si>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</si>
  <si>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113年3月來臺旅客人次－按年齡分
Table 1-5 Visitor Arrivals by Age,
March,2024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</si>
</sst>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7615</v>
      </c>
      <c r="E3" s="2">
        <v>7684</v>
      </c>
      <c r="F3" s="2">
        <v>21627</v>
      </c>
      <c r="G3" s="2">
        <v>34682</v>
      </c>
      <c r="H3" s="2">
        <v>24326</v>
      </c>
      <c r="I3" s="2">
        <v>17511</v>
      </c>
      <c r="J3" s="2">
        <v>20146</v>
      </c>
      <c r="K3" s="2">
        <f>SUM(D3:J3)</f>
        <v>133591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455</v>
      </c>
      <c r="E4" s="2">
        <v>488</v>
      </c>
      <c r="F4" s="2">
        <v>6106</v>
      </c>
      <c r="G4" s="2">
        <v>9356</v>
      </c>
      <c r="H4" s="2">
        <v>7391</v>
      </c>
      <c r="I4" s="2">
        <v>4065</v>
      </c>
      <c r="J4" s="2">
        <v>2358</v>
      </c>
      <c r="K4" s="2">
        <f t="shared" ref="K4:K48" si="0">SUM(D4:J4)</f>
        <v>30219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3321</v>
      </c>
      <c r="E5" s="2">
        <v>13625</v>
      </c>
      <c r="F5" s="2">
        <v>35224</v>
      </c>
      <c r="G5" s="2">
        <v>15122</v>
      </c>
      <c r="H5" s="2">
        <v>21582</v>
      </c>
      <c r="I5" s="2">
        <v>27955</v>
      </c>
      <c r="J5" s="2">
        <v>34927</v>
      </c>
      <c r="K5" s="2">
        <f t="shared" si="0"/>
        <v>151756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1289</v>
      </c>
      <c r="E6" s="2">
        <v>1622</v>
      </c>
      <c r="F6" s="2">
        <v>15480</v>
      </c>
      <c r="G6" s="2">
        <v>20453</v>
      </c>
      <c r="H6" s="2">
        <v>12792</v>
      </c>
      <c r="I6" s="2">
        <v>18968</v>
      </c>
      <c r="J6" s="2">
        <v>22952</v>
      </c>
      <c r="K6" s="2">
        <f t="shared" si="0"/>
        <v>93556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79</v>
      </c>
      <c r="E7" s="2">
        <v>45</v>
      </c>
      <c r="F7" s="2">
        <v>597</v>
      </c>
      <c r="G7" s="2">
        <v>1181</v>
      </c>
      <c r="H7" s="2">
        <v>823</v>
      </c>
      <c r="I7" s="2">
        <v>467</v>
      </c>
      <c r="J7" s="2">
        <v>252</v>
      </c>
      <c r="K7" s="2">
        <f t="shared" si="0"/>
        <v>3444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33</v>
      </c>
      <c r="E8" s="2">
        <v>36</v>
      </c>
      <c r="F8" s="2">
        <v>194</v>
      </c>
      <c r="G8" s="2">
        <v>443</v>
      </c>
      <c r="H8" s="2">
        <v>408</v>
      </c>
      <c r="I8" s="2">
        <v>265</v>
      </c>
      <c r="J8" s="2">
        <v>300</v>
      </c>
      <c r="K8" s="2">
        <f t="shared" si="0"/>
        <v>1679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1921</v>
      </c>
      <c r="E9" s="2">
        <v>2468</v>
      </c>
      <c r="F9" s="2">
        <v>11947</v>
      </c>
      <c r="G9" s="2">
        <v>11871</v>
      </c>
      <c r="H9" s="2">
        <v>7164</v>
      </c>
      <c r="I9" s="2">
        <v>7543</v>
      </c>
      <c r="J9" s="2">
        <v>7781</v>
      </c>
      <c r="K9" s="2">
        <f t="shared" si="0"/>
        <v>50695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3501</v>
      </c>
      <c r="E10" s="2">
        <v>2722</v>
      </c>
      <c r="F10" s="2">
        <v>6881</v>
      </c>
      <c r="G10" s="2">
        <v>11646</v>
      </c>
      <c r="H10" s="2">
        <v>9200</v>
      </c>
      <c r="I10" s="2">
        <v>8449</v>
      </c>
      <c r="J10" s="2">
        <v>10268</v>
      </c>
      <c r="K10" s="2">
        <f t="shared" si="0"/>
        <v>52667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229</v>
      </c>
      <c r="E11" s="2">
        <v>546</v>
      </c>
      <c r="F11" s="2">
        <v>5659</v>
      </c>
      <c r="G11" s="2">
        <v>4778</v>
      </c>
      <c r="H11" s="2">
        <v>2715</v>
      </c>
      <c r="I11" s="2">
        <v>1187</v>
      </c>
      <c r="J11" s="2">
        <v>1149</v>
      </c>
      <c r="K11" s="2">
        <f t="shared" si="0"/>
        <v>16263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1482</v>
      </c>
      <c r="E12" s="2">
        <v>2304</v>
      </c>
      <c r="F12" s="2">
        <v>10457</v>
      </c>
      <c r="G12" s="2">
        <v>13835</v>
      </c>
      <c r="H12" s="2">
        <v>7210</v>
      </c>
      <c r="I12" s="2">
        <v>4904</v>
      </c>
      <c r="J12" s="2">
        <v>4602</v>
      </c>
      <c r="K12" s="2">
        <f t="shared" si="0"/>
        <v>44794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938</v>
      </c>
      <c r="E13" s="2">
        <v>1784</v>
      </c>
      <c r="F13" s="2">
        <v>10721</v>
      </c>
      <c r="G13" s="2">
        <v>15553</v>
      </c>
      <c r="H13" s="2">
        <v>9199</v>
      </c>
      <c r="I13" s="2">
        <v>4886</v>
      </c>
      <c r="J13" s="2">
        <v>4364</v>
      </c>
      <c r="K13" s="2">
        <f t="shared" si="0"/>
        <v>47445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306</v>
      </c>
      <c r="E14" s="2">
        <v>1836</v>
      </c>
      <c r="F14" s="2">
        <v>11112</v>
      </c>
      <c r="G14" s="2">
        <v>12169</v>
      </c>
      <c r="H14" s="2">
        <v>6137</v>
      </c>
      <c r="I14" s="2">
        <v>2762</v>
      </c>
      <c r="J14" s="2">
        <v>2639</v>
      </c>
      <c r="K14" s="2">
        <f t="shared" si="0"/>
        <v>36961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81</v>
      </c>
      <c r="E15" s="2">
        <f t="shared" ref="E15:J15" si="1">E16-E9-E10-E11-E12-E13-E14</f>
        <v>88</v>
      </c>
      <c r="F15" s="2">
        <f t="shared" si="1"/>
        <v>401</v>
      </c>
      <c r="G15" s="2">
        <f t="shared" si="1"/>
        <v>522</v>
      </c>
      <c r="H15" s="2">
        <f t="shared" si="1"/>
        <v>360</v>
      </c>
      <c r="I15" s="2">
        <f t="shared" si="1"/>
        <v>250</v>
      </c>
      <c r="J15" s="2">
        <f t="shared" si="1"/>
        <v>373</v>
      </c>
      <c r="K15" s="2">
        <f t="shared" si="0"/>
        <v>2075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8458</v>
      </c>
      <c r="E16" s="2">
        <v>11748</v>
      </c>
      <c r="F16" s="2">
        <v>57178</v>
      </c>
      <c r="G16" s="2">
        <v>70374</v>
      </c>
      <c r="H16" s="2">
        <v>41985</v>
      </c>
      <c r="I16" s="2">
        <v>29981</v>
      </c>
      <c r="J16" s="2">
        <v>31176</v>
      </c>
      <c r="K16" s="2">
        <f t="shared" si="0"/>
        <v>250900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202</v>
      </c>
      <c r="E17" s="2">
        <f t="shared" ref="E17:J17" si="2">E18-E16-E3-E4-E5-E6-E7-E8</f>
        <v>185</v>
      </c>
      <c r="F17" s="2">
        <f t="shared" si="2"/>
        <v>704</v>
      </c>
      <c r="G17" s="2">
        <f t="shared" si="2"/>
        <v>1321</v>
      </c>
      <c r="H17" s="2">
        <f t="shared" si="2"/>
        <v>1141</v>
      </c>
      <c r="I17" s="2">
        <f t="shared" si="2"/>
        <v>649</v>
      </c>
      <c r="J17" s="2">
        <f t="shared" si="2"/>
        <v>629</v>
      </c>
      <c r="K17" s="2">
        <f t="shared" si="0"/>
        <v>4831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21452</v>
      </c>
      <c r="E18" s="2">
        <v>35433</v>
      </c>
      <c r="F18" s="2">
        <v>137110</v>
      </c>
      <c r="G18" s="2">
        <v>152932</v>
      </c>
      <c r="H18" s="2">
        <v>110448</v>
      </c>
      <c r="I18" s="2">
        <v>99861</v>
      </c>
      <c r="J18" s="2">
        <v>112740</v>
      </c>
      <c r="K18" s="2">
        <f t="shared" si="0"/>
        <v>669976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1072</v>
      </c>
      <c r="E19" s="2">
        <v>1228</v>
      </c>
      <c r="F19" s="2">
        <v>912</v>
      </c>
      <c r="G19" s="2">
        <v>2202</v>
      </c>
      <c r="H19" s="2">
        <v>2389</v>
      </c>
      <c r="I19" s="2">
        <v>1975</v>
      </c>
      <c r="J19" s="2">
        <v>3921</v>
      </c>
      <c r="K19" s="2">
        <f t="shared" si="0"/>
        <v>13699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3387</v>
      </c>
      <c r="E20" s="2">
        <v>4455</v>
      </c>
      <c r="F20" s="2">
        <v>7023</v>
      </c>
      <c r="G20" s="2">
        <v>11805</v>
      </c>
      <c r="H20" s="2">
        <v>10134</v>
      </c>
      <c r="I20" s="2">
        <v>10423</v>
      </c>
      <c r="J20" s="2">
        <v>17477</v>
      </c>
      <c r="K20" s="2">
        <f t="shared" si="0"/>
        <v>64704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11</v>
      </c>
      <c r="E21" s="2">
        <v>20</v>
      </c>
      <c r="F21" s="2">
        <v>44</v>
      </c>
      <c r="G21" s="2">
        <v>107</v>
      </c>
      <c r="H21" s="2">
        <v>95</v>
      </c>
      <c r="I21" s="2">
        <v>92</v>
      </c>
      <c r="J21" s="2">
        <v>95</v>
      </c>
      <c r="K21" s="2">
        <f t="shared" si="0"/>
        <v>464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9</v>
      </c>
      <c r="E22" s="2">
        <v>10</v>
      </c>
      <c r="F22" s="2">
        <v>44</v>
      </c>
      <c r="G22" s="2">
        <v>105</v>
      </c>
      <c r="H22" s="2">
        <v>85</v>
      </c>
      <c r="I22" s="2">
        <v>58</v>
      </c>
      <c r="J22" s="2">
        <v>52</v>
      </c>
      <c r="K22" s="2">
        <f t="shared" si="0"/>
        <v>363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1</v>
      </c>
      <c r="E23" s="2">
        <v>2</v>
      </c>
      <c r="F23" s="2">
        <v>14</v>
      </c>
      <c r="G23" s="2">
        <v>29</v>
      </c>
      <c r="H23" s="2">
        <v>26</v>
      </c>
      <c r="I23" s="2">
        <v>18</v>
      </c>
      <c r="J23" s="2">
        <v>21</v>
      </c>
      <c r="K23" s="2">
        <f t="shared" si="0"/>
        <v>111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20</v>
      </c>
      <c r="E24" s="2">
        <f t="shared" ref="E24:J24" si="3">E25-E19-E20-E21-E22-E23</f>
        <v>36</v>
      </c>
      <c r="F24" s="2">
        <f t="shared" si="3"/>
        <v>225</v>
      </c>
      <c r="G24" s="2">
        <f t="shared" si="3"/>
        <v>336</v>
      </c>
      <c r="H24" s="2">
        <f t="shared" si="3"/>
        <v>159</v>
      </c>
      <c r="I24" s="2">
        <f t="shared" si="3"/>
        <v>135</v>
      </c>
      <c r="J24" s="2">
        <f t="shared" si="3"/>
        <v>129</v>
      </c>
      <c r="K24" s="2">
        <f t="shared" si="0"/>
        <v>1040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4500</v>
      </c>
      <c r="E25" s="2">
        <v>5751</v>
      </c>
      <c r="F25" s="2">
        <v>8262</v>
      </c>
      <c r="G25" s="2">
        <v>14584</v>
      </c>
      <c r="H25" s="2">
        <v>12888</v>
      </c>
      <c r="I25" s="2">
        <v>12701</v>
      </c>
      <c r="J25" s="2">
        <v>21695</v>
      </c>
      <c r="K25" s="2">
        <f t="shared" si="0"/>
        <v>80381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29</v>
      </c>
      <c r="E26" s="2">
        <v>23</v>
      </c>
      <c r="F26" s="2">
        <v>165</v>
      </c>
      <c r="G26" s="2">
        <v>196</v>
      </c>
      <c r="H26" s="2">
        <v>165</v>
      </c>
      <c r="I26" s="2">
        <v>120</v>
      </c>
      <c r="J26" s="2">
        <v>124</v>
      </c>
      <c r="K26" s="2">
        <f t="shared" si="0"/>
        <v>822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63</v>
      </c>
      <c r="E27" s="2">
        <v>97</v>
      </c>
      <c r="F27" s="2">
        <v>897</v>
      </c>
      <c r="G27" s="2">
        <v>1004</v>
      </c>
      <c r="H27" s="2">
        <v>710</v>
      </c>
      <c r="I27" s="2">
        <v>754</v>
      </c>
      <c r="J27" s="2">
        <v>1346</v>
      </c>
      <c r="K27" s="2">
        <f t="shared" si="0"/>
        <v>4871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371</v>
      </c>
      <c r="E28" s="2">
        <v>457</v>
      </c>
      <c r="F28" s="2">
        <v>1719</v>
      </c>
      <c r="G28" s="2">
        <v>2425</v>
      </c>
      <c r="H28" s="2">
        <v>1951</v>
      </c>
      <c r="I28" s="2">
        <v>3002</v>
      </c>
      <c r="J28" s="2">
        <v>5936</v>
      </c>
      <c r="K28" s="2">
        <f t="shared" si="0"/>
        <v>15861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29</v>
      </c>
      <c r="E29" s="2">
        <v>65</v>
      </c>
      <c r="F29" s="2">
        <v>225</v>
      </c>
      <c r="G29" s="2">
        <v>426</v>
      </c>
      <c r="H29" s="2">
        <v>420</v>
      </c>
      <c r="I29" s="2">
        <v>418</v>
      </c>
      <c r="J29" s="2">
        <v>596</v>
      </c>
      <c r="K29" s="2">
        <f t="shared" si="0"/>
        <v>2179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52</v>
      </c>
      <c r="E30" s="2">
        <v>23</v>
      </c>
      <c r="F30" s="2">
        <v>343</v>
      </c>
      <c r="G30" s="2">
        <v>567</v>
      </c>
      <c r="H30" s="2">
        <v>349</v>
      </c>
      <c r="I30" s="2">
        <v>453</v>
      </c>
      <c r="J30" s="2">
        <v>493</v>
      </c>
      <c r="K30" s="2">
        <f t="shared" si="0"/>
        <v>2280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54</v>
      </c>
      <c r="E31" s="2">
        <v>38</v>
      </c>
      <c r="F31" s="2">
        <v>185</v>
      </c>
      <c r="G31" s="2">
        <v>362</v>
      </c>
      <c r="H31" s="2">
        <v>261</v>
      </c>
      <c r="I31" s="2">
        <v>272</v>
      </c>
      <c r="J31" s="2">
        <v>470</v>
      </c>
      <c r="K31" s="2">
        <f t="shared" si="0"/>
        <v>1642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32</v>
      </c>
      <c r="E32" s="2">
        <v>38</v>
      </c>
      <c r="F32" s="2">
        <v>202</v>
      </c>
      <c r="G32" s="2">
        <v>320</v>
      </c>
      <c r="H32" s="2">
        <v>297</v>
      </c>
      <c r="I32" s="2">
        <v>214</v>
      </c>
      <c r="J32" s="2">
        <v>394</v>
      </c>
      <c r="K32" s="2">
        <f t="shared" si="0"/>
        <v>1497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243</v>
      </c>
      <c r="E33" s="2">
        <v>264</v>
      </c>
      <c r="F33" s="2">
        <v>916</v>
      </c>
      <c r="G33" s="2">
        <v>1822</v>
      </c>
      <c r="H33" s="2">
        <v>1390</v>
      </c>
      <c r="I33" s="2">
        <v>1330</v>
      </c>
      <c r="J33" s="2">
        <v>3130</v>
      </c>
      <c r="K33" s="2">
        <f t="shared" si="0"/>
        <v>9095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30</v>
      </c>
      <c r="E34" s="2">
        <v>44</v>
      </c>
      <c r="F34" s="2">
        <v>172</v>
      </c>
      <c r="G34" s="2">
        <v>280</v>
      </c>
      <c r="H34" s="2">
        <v>209</v>
      </c>
      <c r="I34" s="2">
        <v>238</v>
      </c>
      <c r="J34" s="2">
        <v>418</v>
      </c>
      <c r="K34" s="2">
        <f t="shared" si="0"/>
        <v>1391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2</v>
      </c>
      <c r="E35" s="2">
        <v>5</v>
      </c>
      <c r="F35" s="2">
        <v>33</v>
      </c>
      <c r="G35" s="2">
        <v>55</v>
      </c>
      <c r="H35" s="2">
        <v>54</v>
      </c>
      <c r="I35" s="2">
        <v>23</v>
      </c>
      <c r="J35" s="2">
        <v>20</v>
      </c>
      <c r="K35" s="2">
        <f t="shared" si="0"/>
        <v>192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28</v>
      </c>
      <c r="E36" s="2">
        <v>32</v>
      </c>
      <c r="F36" s="2">
        <v>110</v>
      </c>
      <c r="G36" s="2">
        <v>135</v>
      </c>
      <c r="H36" s="2">
        <v>129</v>
      </c>
      <c r="I36" s="2">
        <v>135</v>
      </c>
      <c r="J36" s="2">
        <v>129</v>
      </c>
      <c r="K36" s="2">
        <f t="shared" si="0"/>
        <v>698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13</v>
      </c>
      <c r="E37" s="2">
        <v>19</v>
      </c>
      <c r="F37" s="2">
        <v>91</v>
      </c>
      <c r="G37" s="2">
        <v>216</v>
      </c>
      <c r="H37" s="2">
        <v>127</v>
      </c>
      <c r="I37" s="2">
        <v>87</v>
      </c>
      <c r="J37" s="2">
        <v>36</v>
      </c>
      <c r="K37" s="2">
        <f t="shared" si="0"/>
        <v>589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127</v>
      </c>
      <c r="E38" s="2">
        <f t="shared" ref="E38:J38" si="4">E39-E26-E27-E28-E29-E30-E31-E32-E33-E34-E35-E36-E37</f>
        <v>201</v>
      </c>
      <c r="F38" s="2">
        <f t="shared" si="4"/>
        <v>1070</v>
      </c>
      <c r="G38" s="2">
        <f t="shared" si="4"/>
        <v>1706</v>
      </c>
      <c r="H38" s="2">
        <f t="shared" si="4"/>
        <v>1266</v>
      </c>
      <c r="I38" s="2">
        <f t="shared" si="4"/>
        <v>1002</v>
      </c>
      <c r="J38" s="2">
        <f t="shared" si="4"/>
        <v>879</v>
      </c>
      <c r="K38" s="2">
        <f t="shared" si="0"/>
        <v>6251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1073</v>
      </c>
      <c r="E39" s="2">
        <v>1306</v>
      </c>
      <c r="F39" s="2">
        <v>6128</v>
      </c>
      <c r="G39" s="2">
        <v>9514</v>
      </c>
      <c r="H39" s="2">
        <v>7328</v>
      </c>
      <c r="I39" s="2">
        <v>8048</v>
      </c>
      <c r="J39" s="2">
        <v>13971</v>
      </c>
      <c r="K39" s="2">
        <f t="shared" si="0"/>
        <v>47368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748</v>
      </c>
      <c r="E40" s="2">
        <v>442</v>
      </c>
      <c r="F40" s="2">
        <v>1152</v>
      </c>
      <c r="G40" s="2">
        <v>2173</v>
      </c>
      <c r="H40" s="2">
        <v>1836</v>
      </c>
      <c r="I40" s="2">
        <v>1472</v>
      </c>
      <c r="J40" s="2">
        <v>3196</v>
      </c>
      <c r="K40" s="2">
        <f t="shared" si="0"/>
        <v>11019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95</v>
      </c>
      <c r="E41" s="2">
        <v>46</v>
      </c>
      <c r="F41" s="2">
        <v>176</v>
      </c>
      <c r="G41" s="2">
        <v>289</v>
      </c>
      <c r="H41" s="2">
        <v>301</v>
      </c>
      <c r="I41" s="2">
        <v>256</v>
      </c>
      <c r="J41" s="2">
        <v>478</v>
      </c>
      <c r="K41" s="2">
        <f t="shared" si="0"/>
        <v>1641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8</v>
      </c>
      <c r="E42" s="2">
        <f t="shared" ref="E42:J42" si="5">E43-E40-E41</f>
        <v>7</v>
      </c>
      <c r="F42" s="2">
        <f t="shared" si="5"/>
        <v>29</v>
      </c>
      <c r="G42" s="2">
        <f t="shared" si="5"/>
        <v>21</v>
      </c>
      <c r="H42" s="2">
        <f t="shared" si="5"/>
        <v>47</v>
      </c>
      <c r="I42" s="2">
        <f t="shared" si="5"/>
        <v>28</v>
      </c>
      <c r="J42" s="2">
        <f t="shared" si="5"/>
        <v>30</v>
      </c>
      <c r="K42" s="2">
        <f t="shared" si="0"/>
        <v>170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851</v>
      </c>
      <c r="E43" s="2">
        <v>495</v>
      </c>
      <c r="F43" s="2">
        <v>1357</v>
      </c>
      <c r="G43" s="2">
        <v>2483</v>
      </c>
      <c r="H43" s="2">
        <v>2184</v>
      </c>
      <c r="I43" s="2">
        <v>1756</v>
      </c>
      <c r="J43" s="2">
        <v>3704</v>
      </c>
      <c r="K43" s="2">
        <f t="shared" si="0"/>
        <v>12830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8</v>
      </c>
      <c r="E44" s="2">
        <v>7</v>
      </c>
      <c r="F44" s="2">
        <v>40</v>
      </c>
      <c r="G44" s="2">
        <v>113</v>
      </c>
      <c r="H44" s="2">
        <v>95</v>
      </c>
      <c r="I44" s="2">
        <v>55</v>
      </c>
      <c r="J44" s="2">
        <v>48</v>
      </c>
      <c r="K44" s="2">
        <f t="shared" si="0"/>
        <v>366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9</v>
      </c>
      <c r="E45" s="2">
        <f t="shared" ref="E45:J45" si="6">E46-E44</f>
        <v>4</v>
      </c>
      <c r="F45" s="2">
        <f t="shared" si="6"/>
        <v>85</v>
      </c>
      <c r="G45" s="2">
        <f t="shared" si="6"/>
        <v>161</v>
      </c>
      <c r="H45" s="2">
        <f t="shared" si="6"/>
        <v>109</v>
      </c>
      <c r="I45" s="2">
        <f t="shared" si="6"/>
        <v>63</v>
      </c>
      <c r="J45" s="2">
        <f t="shared" si="6"/>
        <v>31</v>
      </c>
      <c r="K45" s="2">
        <f t="shared" si="0"/>
        <v>462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17</v>
      </c>
      <c r="E46" s="2">
        <v>11</v>
      </c>
      <c r="F46" s="2">
        <v>125</v>
      </c>
      <c r="G46" s="2">
        <v>274</v>
      </c>
      <c r="H46" s="2">
        <v>204</v>
      </c>
      <c r="I46" s="2">
        <v>118</v>
      </c>
      <c r="J46" s="2">
        <v>79</v>
      </c>
      <c r="K46" s="2">
        <f t="shared" si="0"/>
        <v>828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51</v>
      </c>
      <c r="E47" s="2">
        <v>26</v>
      </c>
      <c r="F47" s="2">
        <v>14</v>
      </c>
      <c r="G47" s="2">
        <v>36</v>
      </c>
      <c r="H47" s="2">
        <v>40</v>
      </c>
      <c r="I47" s="2">
        <v>45</v>
      </c>
      <c r="J47" s="2">
        <v>13</v>
      </c>
      <c r="K47" s="2">
        <f t="shared" si="0"/>
        <v>225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27944</v>
      </c>
      <c r="E48" s="2">
        <f t="shared" ref="E48:J48" si="7">E47+E46+E43+E39+E25+E18</f>
        <v>43022</v>
      </c>
      <c r="F48" s="2">
        <f t="shared" si="7"/>
        <v>152996</v>
      </c>
      <c r="G48" s="2">
        <f t="shared" si="7"/>
        <v>179823</v>
      </c>
      <c r="H48" s="2">
        <f t="shared" si="7"/>
        <v>133092</v>
      </c>
      <c r="I48" s="2">
        <f t="shared" si="7"/>
        <v>122529</v>
      </c>
      <c r="J48" s="2">
        <f t="shared" si="7"/>
        <v>152202</v>
      </c>
      <c r="K48" s="2">
        <f t="shared" si="0"/>
        <v>811608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2024-06-11T01:33:41Z</dcterms:modified>
</cp:coreProperties>
</file>