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3\EN\"/>
    </mc:Choice>
  </mc:AlternateContent>
  <xr:revisionPtr revIDLastSave="0" documentId="13_ncr:1_{4DF46ED4-8013-495E-AD3F-58F21AC44643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<sst xmlns="http://schemas.openxmlformats.org/spreadsheetml/2006/main" count="108" uniqueCount="63">
  <si>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</si>
  <si>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</si>
  <si>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</si>
  <si>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</si>
  <si>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</si>
  <si>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</si>
  <si>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</si>
  <si>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</si>
  <si>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</si>
  <si>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</si>
  <si>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</si>
  <si>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</si>
  <si>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</si>
  <si>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</si>
  <si>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</si>
  <si>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</si>
  <si>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</si>
  <si>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</si>
  <si>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</si>
  <si>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</si>
  <si>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</si>
  <si>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</si>
  <si>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</si>
  <si>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</si>
  <si>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</si>
  <si>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</si>
  <si>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</si>
  <si>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</si>
  <si>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</si>
  <si>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</si>
  <si>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</si>
  <si>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</si>
  <si>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</si>
  <si>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</si>
  <si>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</si>
  <si>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</si>
  <si>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</si>
  <si>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</si>
  <si>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</si>
  <si>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</si>
  <si>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</si>
  <si>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</si>
  <si>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</si>
  <si>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</si>
  <si>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</si>
  <si>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</si>
  <si>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</si>
  <si>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</si>
  <si>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</si>
  <si>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</si>
  <si>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</si>
  <si>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</si>
  <si>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</si>
  <si>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</si>
  <si>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</si>
  <si>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</si>
  <si>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</si>
  <si>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</si>
  <si>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</si>
  <si>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</si>
  <si>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</si>
  <si>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</si>
  <si>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113年1至3月來臺旅客人次－按年齡分
Table 1-5 Visitor Arrivals by Age,
January-March,2024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</si>
</sst>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activeCell="P2" sqref="P2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14323</v>
      </c>
      <c r="E3" s="2">
        <v>16067</v>
      </c>
      <c r="F3" s="2">
        <v>63065</v>
      </c>
      <c r="G3" s="2">
        <v>81122</v>
      </c>
      <c r="H3" s="2">
        <v>54255</v>
      </c>
      <c r="I3" s="2">
        <v>42625</v>
      </c>
      <c r="J3" s="2">
        <v>49531</v>
      </c>
      <c r="K3" s="2">
        <f>SUM(D3:J3)</f>
        <v>320988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2793</v>
      </c>
      <c r="E4" s="2">
        <v>2542</v>
      </c>
      <c r="F4" s="2">
        <v>17667</v>
      </c>
      <c r="G4" s="2">
        <v>30943</v>
      </c>
      <c r="H4" s="2">
        <v>25256</v>
      </c>
      <c r="I4" s="2">
        <v>11681</v>
      </c>
      <c r="J4" s="2">
        <v>7792</v>
      </c>
      <c r="K4" s="2">
        <f t="shared" ref="K4:K48" si="0">SUM(D4:J4)</f>
        <v>98674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8469</v>
      </c>
      <c r="E5" s="2">
        <v>22708</v>
      </c>
      <c r="F5" s="2">
        <v>73172</v>
      </c>
      <c r="G5" s="2">
        <v>40241</v>
      </c>
      <c r="H5" s="2">
        <v>52214</v>
      </c>
      <c r="I5" s="2">
        <v>66546</v>
      </c>
      <c r="J5" s="2">
        <v>85563</v>
      </c>
      <c r="K5" s="2">
        <f t="shared" si="0"/>
        <v>348913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6642</v>
      </c>
      <c r="E6" s="2">
        <v>23783</v>
      </c>
      <c r="F6" s="2">
        <v>62084</v>
      </c>
      <c r="G6" s="2">
        <v>52132</v>
      </c>
      <c r="H6" s="2">
        <v>49360</v>
      </c>
      <c r="I6" s="2">
        <v>62922</v>
      </c>
      <c r="J6" s="2">
        <v>60035</v>
      </c>
      <c r="K6" s="2">
        <f t="shared" si="0"/>
        <v>316958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229</v>
      </c>
      <c r="E7" s="2">
        <v>142</v>
      </c>
      <c r="F7" s="2">
        <v>1717</v>
      </c>
      <c r="G7" s="2">
        <v>3053</v>
      </c>
      <c r="H7" s="2">
        <v>1968</v>
      </c>
      <c r="I7" s="2">
        <v>1042</v>
      </c>
      <c r="J7" s="2">
        <v>603</v>
      </c>
      <c r="K7" s="2">
        <f t="shared" si="0"/>
        <v>8754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85</v>
      </c>
      <c r="E8" s="2">
        <v>115</v>
      </c>
      <c r="F8" s="2">
        <v>535</v>
      </c>
      <c r="G8" s="2">
        <v>1056</v>
      </c>
      <c r="H8" s="2">
        <v>973</v>
      </c>
      <c r="I8" s="2">
        <v>624</v>
      </c>
      <c r="J8" s="2">
        <v>656</v>
      </c>
      <c r="K8" s="2">
        <f t="shared" si="0"/>
        <v>4044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6248</v>
      </c>
      <c r="E9" s="2">
        <v>9449</v>
      </c>
      <c r="F9" s="2">
        <v>33829</v>
      </c>
      <c r="G9" s="2">
        <v>28872</v>
      </c>
      <c r="H9" s="2">
        <v>19851</v>
      </c>
      <c r="I9" s="2">
        <v>17269</v>
      </c>
      <c r="J9" s="2">
        <v>16733</v>
      </c>
      <c r="K9" s="2">
        <f t="shared" si="0"/>
        <v>132251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6027</v>
      </c>
      <c r="E10" s="2">
        <v>4276</v>
      </c>
      <c r="F10" s="2">
        <v>16156</v>
      </c>
      <c r="G10" s="2">
        <v>25771</v>
      </c>
      <c r="H10" s="2">
        <v>19018</v>
      </c>
      <c r="I10" s="2">
        <v>18346</v>
      </c>
      <c r="J10" s="2">
        <v>20330</v>
      </c>
      <c r="K10" s="2">
        <f t="shared" si="0"/>
        <v>109924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684</v>
      </c>
      <c r="E11" s="2">
        <v>2216</v>
      </c>
      <c r="F11" s="2">
        <v>17382</v>
      </c>
      <c r="G11" s="2">
        <v>13455</v>
      </c>
      <c r="H11" s="2">
        <v>8493</v>
      </c>
      <c r="I11" s="2">
        <v>3568</v>
      </c>
      <c r="J11" s="2">
        <v>2806</v>
      </c>
      <c r="K11" s="2">
        <f t="shared" si="0"/>
        <v>48604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3391</v>
      </c>
      <c r="E12" s="2">
        <v>4603</v>
      </c>
      <c r="F12" s="2">
        <v>26223</v>
      </c>
      <c r="G12" s="2">
        <v>40759</v>
      </c>
      <c r="H12" s="2">
        <v>19195</v>
      </c>
      <c r="I12" s="2">
        <v>11950</v>
      </c>
      <c r="J12" s="2">
        <v>10785</v>
      </c>
      <c r="K12" s="2">
        <f t="shared" si="0"/>
        <v>116906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1822</v>
      </c>
      <c r="E13" s="2">
        <v>2965</v>
      </c>
      <c r="F13" s="2">
        <v>26439</v>
      </c>
      <c r="G13" s="2">
        <v>36873</v>
      </c>
      <c r="H13" s="2">
        <v>20909</v>
      </c>
      <c r="I13" s="2">
        <v>11598</v>
      </c>
      <c r="J13" s="2">
        <v>10006</v>
      </c>
      <c r="K13" s="2">
        <f t="shared" si="0"/>
        <v>110612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1321</v>
      </c>
      <c r="E14" s="2">
        <v>4293</v>
      </c>
      <c r="F14" s="2">
        <v>31000</v>
      </c>
      <c r="G14" s="2">
        <v>30066</v>
      </c>
      <c r="H14" s="2">
        <v>14838</v>
      </c>
      <c r="I14" s="2">
        <v>6229</v>
      </c>
      <c r="J14" s="2">
        <v>5383</v>
      </c>
      <c r="K14" s="2">
        <f t="shared" si="0"/>
        <v>93130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185</v>
      </c>
      <c r="E15" s="2">
        <f t="shared" ref="E15:J15" si="1">E16-E9-E10-E11-E12-E13-E14</f>
        <v>197</v>
      </c>
      <c r="F15" s="2">
        <f t="shared" si="1"/>
        <v>1303</v>
      </c>
      <c r="G15" s="2">
        <f t="shared" si="1"/>
        <v>1373</v>
      </c>
      <c r="H15" s="2">
        <f t="shared" si="1"/>
        <v>882</v>
      </c>
      <c r="I15" s="2">
        <f t="shared" si="1"/>
        <v>608</v>
      </c>
      <c r="J15" s="2">
        <f t="shared" si="1"/>
        <v>830</v>
      </c>
      <c r="K15" s="2">
        <f t="shared" si="0"/>
        <v>5378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19678</v>
      </c>
      <c r="E16" s="2">
        <v>27999</v>
      </c>
      <c r="F16" s="2">
        <v>152332</v>
      </c>
      <c r="G16" s="2">
        <v>177169</v>
      </c>
      <c r="H16" s="2">
        <v>103186</v>
      </c>
      <c r="I16" s="2">
        <v>69568</v>
      </c>
      <c r="J16" s="2">
        <v>66873</v>
      </c>
      <c r="K16" s="2">
        <f t="shared" si="0"/>
        <v>616805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368</v>
      </c>
      <c r="E17" s="2">
        <f t="shared" ref="E17:J17" si="2">E18-E16-E3-E4-E5-E6-E7-E8</f>
        <v>451</v>
      </c>
      <c r="F17" s="2">
        <f t="shared" si="2"/>
        <v>1790</v>
      </c>
      <c r="G17" s="2">
        <f t="shared" si="2"/>
        <v>3016</v>
      </c>
      <c r="H17" s="2">
        <f t="shared" si="2"/>
        <v>2664</v>
      </c>
      <c r="I17" s="2">
        <f t="shared" si="2"/>
        <v>1610</v>
      </c>
      <c r="J17" s="2">
        <f t="shared" si="2"/>
        <v>1583</v>
      </c>
      <c r="K17" s="2">
        <f t="shared" si="0"/>
        <v>11482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52587</v>
      </c>
      <c r="E18" s="2">
        <v>93807</v>
      </c>
      <c r="F18" s="2">
        <v>372362</v>
      </c>
      <c r="G18" s="2">
        <v>388732</v>
      </c>
      <c r="H18" s="2">
        <v>289876</v>
      </c>
      <c r="I18" s="2">
        <v>256618</v>
      </c>
      <c r="J18" s="2">
        <v>272636</v>
      </c>
      <c r="K18" s="2">
        <f t="shared" si="0"/>
        <v>1726618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1987</v>
      </c>
      <c r="E19" s="2">
        <v>1822</v>
      </c>
      <c r="F19" s="2">
        <v>2775</v>
      </c>
      <c r="G19" s="2">
        <v>5625</v>
      </c>
      <c r="H19" s="2">
        <v>5230</v>
      </c>
      <c r="I19" s="2">
        <v>4866</v>
      </c>
      <c r="J19" s="2">
        <v>8990</v>
      </c>
      <c r="K19" s="2">
        <f t="shared" si="0"/>
        <v>31295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7813</v>
      </c>
      <c r="E20" s="2">
        <v>8108</v>
      </c>
      <c r="F20" s="2">
        <v>18347</v>
      </c>
      <c r="G20" s="2">
        <v>29425</v>
      </c>
      <c r="H20" s="2">
        <v>23881</v>
      </c>
      <c r="I20" s="2">
        <v>24955</v>
      </c>
      <c r="J20" s="2">
        <v>38667</v>
      </c>
      <c r="K20" s="2">
        <f t="shared" si="0"/>
        <v>151196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29</v>
      </c>
      <c r="E21" s="2">
        <v>46</v>
      </c>
      <c r="F21" s="2">
        <v>155</v>
      </c>
      <c r="G21" s="2">
        <v>250</v>
      </c>
      <c r="H21" s="2">
        <v>211</v>
      </c>
      <c r="I21" s="2">
        <v>174</v>
      </c>
      <c r="J21" s="2">
        <v>193</v>
      </c>
      <c r="K21" s="2">
        <f t="shared" si="0"/>
        <v>1058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41</v>
      </c>
      <c r="E22" s="2">
        <v>73</v>
      </c>
      <c r="F22" s="2">
        <v>149</v>
      </c>
      <c r="G22" s="2">
        <v>280</v>
      </c>
      <c r="H22" s="2">
        <v>197</v>
      </c>
      <c r="I22" s="2">
        <v>136</v>
      </c>
      <c r="J22" s="2">
        <v>136</v>
      </c>
      <c r="K22" s="2">
        <f t="shared" si="0"/>
        <v>1012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14</v>
      </c>
      <c r="E23" s="2">
        <v>25</v>
      </c>
      <c r="F23" s="2">
        <v>83</v>
      </c>
      <c r="G23" s="2">
        <v>79</v>
      </c>
      <c r="H23" s="2">
        <v>58</v>
      </c>
      <c r="I23" s="2">
        <v>36</v>
      </c>
      <c r="J23" s="2">
        <v>43</v>
      </c>
      <c r="K23" s="2">
        <f t="shared" si="0"/>
        <v>338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70</v>
      </c>
      <c r="E24" s="2">
        <f t="shared" ref="E24:J24" si="3">E25-E19-E20-E21-E22-E23</f>
        <v>98</v>
      </c>
      <c r="F24" s="2">
        <f t="shared" si="3"/>
        <v>993</v>
      </c>
      <c r="G24" s="2">
        <f t="shared" si="3"/>
        <v>940</v>
      </c>
      <c r="H24" s="2">
        <f t="shared" si="3"/>
        <v>417</v>
      </c>
      <c r="I24" s="2">
        <f t="shared" si="3"/>
        <v>292</v>
      </c>
      <c r="J24" s="2">
        <f t="shared" si="3"/>
        <v>300</v>
      </c>
      <c r="K24" s="2">
        <f t="shared" si="0"/>
        <v>3110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9954</v>
      </c>
      <c r="E25" s="2">
        <v>10172</v>
      </c>
      <c r="F25" s="2">
        <v>22502</v>
      </c>
      <c r="G25" s="2">
        <v>36599</v>
      </c>
      <c r="H25" s="2">
        <v>29994</v>
      </c>
      <c r="I25" s="2">
        <v>30459</v>
      </c>
      <c r="J25" s="2">
        <v>48329</v>
      </c>
      <c r="K25" s="2">
        <f t="shared" si="0"/>
        <v>188009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60</v>
      </c>
      <c r="E26" s="2">
        <v>66</v>
      </c>
      <c r="F26" s="2">
        <v>418</v>
      </c>
      <c r="G26" s="2">
        <v>483</v>
      </c>
      <c r="H26" s="2">
        <v>356</v>
      </c>
      <c r="I26" s="2">
        <v>279</v>
      </c>
      <c r="J26" s="2">
        <v>271</v>
      </c>
      <c r="K26" s="2">
        <f t="shared" si="0"/>
        <v>1933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319</v>
      </c>
      <c r="E27" s="2">
        <v>460</v>
      </c>
      <c r="F27" s="2">
        <v>3028</v>
      </c>
      <c r="G27" s="2">
        <v>2652</v>
      </c>
      <c r="H27" s="2">
        <v>1912</v>
      </c>
      <c r="I27" s="2">
        <v>1813</v>
      </c>
      <c r="J27" s="2">
        <v>2503</v>
      </c>
      <c r="K27" s="2">
        <f t="shared" si="0"/>
        <v>12687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675</v>
      </c>
      <c r="E28" s="2">
        <v>626</v>
      </c>
      <c r="F28" s="2">
        <v>3615</v>
      </c>
      <c r="G28" s="2">
        <v>4729</v>
      </c>
      <c r="H28" s="2">
        <v>3496</v>
      </c>
      <c r="I28" s="2">
        <v>4468</v>
      </c>
      <c r="J28" s="2">
        <v>7453</v>
      </c>
      <c r="K28" s="2">
        <f t="shared" si="0"/>
        <v>25062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73</v>
      </c>
      <c r="E29" s="2">
        <v>131</v>
      </c>
      <c r="F29" s="2">
        <v>646</v>
      </c>
      <c r="G29" s="2">
        <v>1047</v>
      </c>
      <c r="H29" s="2">
        <v>912</v>
      </c>
      <c r="I29" s="2">
        <v>913</v>
      </c>
      <c r="J29" s="2">
        <v>929</v>
      </c>
      <c r="K29" s="2">
        <f t="shared" si="0"/>
        <v>4651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179</v>
      </c>
      <c r="E30" s="2">
        <v>112</v>
      </c>
      <c r="F30" s="2">
        <v>1027</v>
      </c>
      <c r="G30" s="2">
        <v>1394</v>
      </c>
      <c r="H30" s="2">
        <v>941</v>
      </c>
      <c r="I30" s="2">
        <v>1091</v>
      </c>
      <c r="J30" s="2">
        <v>1163</v>
      </c>
      <c r="K30" s="2">
        <f t="shared" si="0"/>
        <v>5907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102</v>
      </c>
      <c r="E31" s="2">
        <v>86</v>
      </c>
      <c r="F31" s="2">
        <v>443</v>
      </c>
      <c r="G31" s="2">
        <v>755</v>
      </c>
      <c r="H31" s="2">
        <v>517</v>
      </c>
      <c r="I31" s="2">
        <v>527</v>
      </c>
      <c r="J31" s="2">
        <v>783</v>
      </c>
      <c r="K31" s="2">
        <f t="shared" si="0"/>
        <v>3213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69</v>
      </c>
      <c r="E32" s="2">
        <v>69</v>
      </c>
      <c r="F32" s="2">
        <v>608</v>
      </c>
      <c r="G32" s="2">
        <v>761</v>
      </c>
      <c r="H32" s="2">
        <v>681</v>
      </c>
      <c r="I32" s="2">
        <v>447</v>
      </c>
      <c r="J32" s="2">
        <v>566</v>
      </c>
      <c r="K32" s="2">
        <f t="shared" si="0"/>
        <v>3201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519</v>
      </c>
      <c r="E33" s="2">
        <v>456</v>
      </c>
      <c r="F33" s="2">
        <v>2510</v>
      </c>
      <c r="G33" s="2">
        <v>4233</v>
      </c>
      <c r="H33" s="2">
        <v>3267</v>
      </c>
      <c r="I33" s="2">
        <v>2837</v>
      </c>
      <c r="J33" s="2">
        <v>5485</v>
      </c>
      <c r="K33" s="2">
        <f t="shared" si="0"/>
        <v>19307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76</v>
      </c>
      <c r="E34" s="2">
        <v>75</v>
      </c>
      <c r="F34" s="2">
        <v>470</v>
      </c>
      <c r="G34" s="2">
        <v>627</v>
      </c>
      <c r="H34" s="2">
        <v>422</v>
      </c>
      <c r="I34" s="2">
        <v>463</v>
      </c>
      <c r="J34" s="2">
        <v>708</v>
      </c>
      <c r="K34" s="2">
        <f t="shared" si="0"/>
        <v>2841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2</v>
      </c>
      <c r="E35" s="2">
        <v>6</v>
      </c>
      <c r="F35" s="2">
        <v>59</v>
      </c>
      <c r="G35" s="2">
        <v>125</v>
      </c>
      <c r="H35" s="2">
        <v>133</v>
      </c>
      <c r="I35" s="2">
        <v>56</v>
      </c>
      <c r="J35" s="2">
        <v>46</v>
      </c>
      <c r="K35" s="2">
        <f t="shared" si="0"/>
        <v>427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60</v>
      </c>
      <c r="E36" s="2">
        <v>86</v>
      </c>
      <c r="F36" s="2">
        <v>277</v>
      </c>
      <c r="G36" s="2">
        <v>355</v>
      </c>
      <c r="H36" s="2">
        <v>317</v>
      </c>
      <c r="I36" s="2">
        <v>355</v>
      </c>
      <c r="J36" s="2">
        <v>296</v>
      </c>
      <c r="K36" s="2">
        <f t="shared" si="0"/>
        <v>1746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50</v>
      </c>
      <c r="E37" s="2">
        <v>87</v>
      </c>
      <c r="F37" s="2">
        <v>368</v>
      </c>
      <c r="G37" s="2">
        <v>588</v>
      </c>
      <c r="H37" s="2">
        <v>356</v>
      </c>
      <c r="I37" s="2">
        <v>188</v>
      </c>
      <c r="J37" s="2">
        <v>117</v>
      </c>
      <c r="K37" s="2">
        <f t="shared" si="0"/>
        <v>1754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395</v>
      </c>
      <c r="E38" s="2">
        <f t="shared" ref="E38:J38" si="4">E39-E26-E27-E28-E29-E30-E31-E32-E33-E34-E35-E36-E37</f>
        <v>584</v>
      </c>
      <c r="F38" s="2">
        <f t="shared" si="4"/>
        <v>2990</v>
      </c>
      <c r="G38" s="2">
        <f t="shared" si="4"/>
        <v>4113</v>
      </c>
      <c r="H38" s="2">
        <f t="shared" si="4"/>
        <v>3068</v>
      </c>
      <c r="I38" s="2">
        <f t="shared" si="4"/>
        <v>2324</v>
      </c>
      <c r="J38" s="2">
        <f t="shared" si="4"/>
        <v>1893</v>
      </c>
      <c r="K38" s="2">
        <f t="shared" si="0"/>
        <v>15367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2579</v>
      </c>
      <c r="E39" s="2">
        <v>2844</v>
      </c>
      <c r="F39" s="2">
        <v>16459</v>
      </c>
      <c r="G39" s="2">
        <v>21862</v>
      </c>
      <c r="H39" s="2">
        <v>16378</v>
      </c>
      <c r="I39" s="2">
        <v>15761</v>
      </c>
      <c r="J39" s="2">
        <v>22213</v>
      </c>
      <c r="K39" s="2">
        <f t="shared" si="0"/>
        <v>98096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2239</v>
      </c>
      <c r="E40" s="2">
        <v>2301</v>
      </c>
      <c r="F40" s="2">
        <v>4115</v>
      </c>
      <c r="G40" s="2">
        <v>5472</v>
      </c>
      <c r="H40" s="2">
        <v>5381</v>
      </c>
      <c r="I40" s="2">
        <v>3878</v>
      </c>
      <c r="J40" s="2">
        <v>5736</v>
      </c>
      <c r="K40" s="2">
        <f t="shared" si="0"/>
        <v>29122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317</v>
      </c>
      <c r="E41" s="2">
        <v>383</v>
      </c>
      <c r="F41" s="2">
        <v>624</v>
      </c>
      <c r="G41" s="2">
        <v>765</v>
      </c>
      <c r="H41" s="2">
        <v>853</v>
      </c>
      <c r="I41" s="2">
        <v>636</v>
      </c>
      <c r="J41" s="2">
        <v>845</v>
      </c>
      <c r="K41" s="2">
        <f t="shared" si="0"/>
        <v>4423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15</v>
      </c>
      <c r="E42" s="2">
        <f t="shared" ref="E42:J42" si="5">E43-E40-E41</f>
        <v>13</v>
      </c>
      <c r="F42" s="2">
        <f t="shared" si="5"/>
        <v>82</v>
      </c>
      <c r="G42" s="2">
        <f t="shared" si="5"/>
        <v>64</v>
      </c>
      <c r="H42" s="2">
        <f t="shared" si="5"/>
        <v>89</v>
      </c>
      <c r="I42" s="2">
        <f t="shared" si="5"/>
        <v>68</v>
      </c>
      <c r="J42" s="2">
        <f t="shared" si="5"/>
        <v>78</v>
      </c>
      <c r="K42" s="2">
        <f t="shared" si="0"/>
        <v>409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2571</v>
      </c>
      <c r="E43" s="2">
        <v>2697</v>
      </c>
      <c r="F43" s="2">
        <v>4821</v>
      </c>
      <c r="G43" s="2">
        <v>6301</v>
      </c>
      <c r="H43" s="2">
        <v>6323</v>
      </c>
      <c r="I43" s="2">
        <v>4582</v>
      </c>
      <c r="J43" s="2">
        <v>6659</v>
      </c>
      <c r="K43" s="2">
        <f t="shared" si="0"/>
        <v>33954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23</v>
      </c>
      <c r="E44" s="2">
        <v>19</v>
      </c>
      <c r="F44" s="2">
        <v>141</v>
      </c>
      <c r="G44" s="2">
        <v>418</v>
      </c>
      <c r="H44" s="2">
        <v>301</v>
      </c>
      <c r="I44" s="2">
        <v>207</v>
      </c>
      <c r="J44" s="2">
        <v>165</v>
      </c>
      <c r="K44" s="2">
        <f t="shared" si="0"/>
        <v>1274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19</v>
      </c>
      <c r="E45" s="2">
        <f t="shared" ref="E45:J45" si="6">E46-E44</f>
        <v>24</v>
      </c>
      <c r="F45" s="2">
        <f t="shared" si="6"/>
        <v>296</v>
      </c>
      <c r="G45" s="2">
        <f t="shared" si="6"/>
        <v>477</v>
      </c>
      <c r="H45" s="2">
        <f t="shared" si="6"/>
        <v>315</v>
      </c>
      <c r="I45" s="2">
        <f t="shared" si="6"/>
        <v>161</v>
      </c>
      <c r="J45" s="2">
        <f t="shared" si="6"/>
        <v>71</v>
      </c>
      <c r="K45" s="2">
        <f t="shared" si="0"/>
        <v>1363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42</v>
      </c>
      <c r="E46" s="2">
        <v>43</v>
      </c>
      <c r="F46" s="2">
        <v>437</v>
      </c>
      <c r="G46" s="2">
        <v>895</v>
      </c>
      <c r="H46" s="2">
        <v>616</v>
      </c>
      <c r="I46" s="2">
        <v>368</v>
      </c>
      <c r="J46" s="2">
        <v>236</v>
      </c>
      <c r="K46" s="2">
        <f t="shared" si="0"/>
        <v>2637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194</v>
      </c>
      <c r="E47" s="2">
        <v>49</v>
      </c>
      <c r="F47" s="2">
        <v>47</v>
      </c>
      <c r="G47" s="2">
        <v>86</v>
      </c>
      <c r="H47" s="2">
        <v>105</v>
      </c>
      <c r="I47" s="2">
        <v>83</v>
      </c>
      <c r="J47" s="2">
        <v>39</v>
      </c>
      <c r="K47" s="2">
        <f t="shared" si="0"/>
        <v>603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67927</v>
      </c>
      <c r="E48" s="2">
        <f t="shared" ref="E48:J48" si="7">E47+E46+E43+E39+E25+E18</f>
        <v>109612</v>
      </c>
      <c r="F48" s="2">
        <f t="shared" si="7"/>
        <v>416628</v>
      </c>
      <c r="G48" s="2">
        <f t="shared" si="7"/>
        <v>454475</v>
      </c>
      <c r="H48" s="2">
        <f t="shared" si="7"/>
        <v>343292</v>
      </c>
      <c r="I48" s="2">
        <f t="shared" si="7"/>
        <v>307871</v>
      </c>
      <c r="J48" s="2">
        <f t="shared" si="7"/>
        <v>350112</v>
      </c>
      <c r="K48" s="2">
        <f t="shared" si="0"/>
        <v>2049917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2024-06-11T01:33:12Z</dcterms:modified>
</cp:coreProperties>
</file>