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<sst xmlns="http://schemas.openxmlformats.org/spreadsheetml/2006/main" count="109" uniqueCount="64">
  <si>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</si>
  <si>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</si>
  <si>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</si>
  <si>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</si>
  <si>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</si>
  <si>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</si>
  <si>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</si>
  <si>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</si>
  <si>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</si>
  <si>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</si>
  <si>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</si>
  <si>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</si>
  <si>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</si>
  <si>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</si>
  <si>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</si>
  <si>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</si>
  <si>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</si>
  <si>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</si>
  <si>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</si>
  <si>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</si>
  <si>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</si>
  <si>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</si>
  <si>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</si>
  <si>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</si>
  <si>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</si>
  <si>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</si>
  <si>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</si>
  <si>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</si>
  <si>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</si>
  <si>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</si>
  <si>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</si>
  <si>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</si>
  <si>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</si>
  <si>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</si>
  <si>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</si>
  <si>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</si>
  <si>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</si>
  <si>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</si>
  <si>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</si>
  <si>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</si>
  <si>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</si>
  <si>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</si>
  <si>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</si>
  <si>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</si>
  <si>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</si>
  <si>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</si>
  <si>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</si>
  <si>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</si>
  <si>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</si>
  <si>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</si>
  <si>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</si>
  <si>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</si>
  <si>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</si>
  <si>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</si>
  <si>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</si>
  <si>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</si>
  <si>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</si>
  <si>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</si>
  <si>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</si>
  <si>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</si>
  <si>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</si>
  <si>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</si>
  <si>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113年3月來臺旅客人次－按年齡分
Table 1-5   Visitor Arrivals by Age,
March,2024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</si>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</sst>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7615.0</v>
      </c>
      <c r="E3" s="2" t="n">
        <v>7684.0</v>
      </c>
      <c r="F3" s="2" t="n">
        <v>21627.0</v>
      </c>
      <c r="G3" s="2" t="n">
        <v>34682.0</v>
      </c>
      <c r="H3" s="2" t="n">
        <v>24326.0</v>
      </c>
      <c r="I3" s="2" t="n">
        <v>17511.0</v>
      </c>
      <c r="J3" s="2" t="n">
        <v>20146.0</v>
      </c>
      <c r="K3" s="2" t="n">
        <f>SUM(D3:J3)</f>
        <v>133591.0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455.0</v>
      </c>
      <c r="E4" s="2" t="n">
        <v>488.0</v>
      </c>
      <c r="F4" s="2" t="n">
        <v>6106.0</v>
      </c>
      <c r="G4" s="2" t="n">
        <v>9356.0</v>
      </c>
      <c r="H4" s="2" t="n">
        <v>7391.0</v>
      </c>
      <c r="I4" s="2" t="n">
        <v>4065.0</v>
      </c>
      <c r="J4" s="2" t="n">
        <v>2358.0</v>
      </c>
      <c r="K4" s="2" t="n">
        <f ref="K4:K48" si="0" t="shared">SUM(D4:J4)</f>
        <v>30219.0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3321.0</v>
      </c>
      <c r="E5" s="2" t="n">
        <v>13625.0</v>
      </c>
      <c r="F5" s="2" t="n">
        <v>35224.0</v>
      </c>
      <c r="G5" s="2" t="n">
        <v>15122.0</v>
      </c>
      <c r="H5" s="2" t="n">
        <v>21582.0</v>
      </c>
      <c r="I5" s="2" t="n">
        <v>27955.0</v>
      </c>
      <c r="J5" s="2" t="n">
        <v>34927.0</v>
      </c>
      <c r="K5" s="2" t="n">
        <f si="0" t="shared"/>
        <v>151756.0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1289.0</v>
      </c>
      <c r="E6" s="2" t="n">
        <v>1622.0</v>
      </c>
      <c r="F6" s="2" t="n">
        <v>15480.0</v>
      </c>
      <c r="G6" s="2" t="n">
        <v>20453.0</v>
      </c>
      <c r="H6" s="2" t="n">
        <v>12792.0</v>
      </c>
      <c r="I6" s="2" t="n">
        <v>18968.0</v>
      </c>
      <c r="J6" s="2" t="n">
        <v>22952.0</v>
      </c>
      <c r="K6" s="2" t="n">
        <f si="0" t="shared"/>
        <v>93556.0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79.0</v>
      </c>
      <c r="E7" s="2" t="n">
        <v>45.0</v>
      </c>
      <c r="F7" s="2" t="n">
        <v>597.0</v>
      </c>
      <c r="G7" s="2" t="n">
        <v>1181.0</v>
      </c>
      <c r="H7" s="2" t="n">
        <v>823.0</v>
      </c>
      <c r="I7" s="2" t="n">
        <v>467.0</v>
      </c>
      <c r="J7" s="2" t="n">
        <v>252.0</v>
      </c>
      <c r="K7" s="2" t="n">
        <f si="0" t="shared"/>
        <v>3444.0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33.0</v>
      </c>
      <c r="E8" s="2" t="n">
        <v>36.0</v>
      </c>
      <c r="F8" s="2" t="n">
        <v>194.0</v>
      </c>
      <c r="G8" s="2" t="n">
        <v>443.0</v>
      </c>
      <c r="H8" s="2" t="n">
        <v>408.0</v>
      </c>
      <c r="I8" s="2" t="n">
        <v>265.0</v>
      </c>
      <c r="J8" s="2" t="n">
        <v>300.0</v>
      </c>
      <c r="K8" s="2" t="n">
        <f si="0" t="shared"/>
        <v>1679.0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1921.0</v>
      </c>
      <c r="E9" s="2" t="n">
        <v>2468.0</v>
      </c>
      <c r="F9" s="2" t="n">
        <v>11947.0</v>
      </c>
      <c r="G9" s="2" t="n">
        <v>11871.0</v>
      </c>
      <c r="H9" s="2" t="n">
        <v>7164.0</v>
      </c>
      <c r="I9" s="2" t="n">
        <v>7543.0</v>
      </c>
      <c r="J9" s="2" t="n">
        <v>7781.0</v>
      </c>
      <c r="K9" s="2" t="n">
        <f si="0" t="shared"/>
        <v>50695.0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3501.0</v>
      </c>
      <c r="E10" s="2" t="n">
        <v>2722.0</v>
      </c>
      <c r="F10" s="2" t="n">
        <v>6881.0</v>
      </c>
      <c r="G10" s="2" t="n">
        <v>11646.0</v>
      </c>
      <c r="H10" s="2" t="n">
        <v>9200.0</v>
      </c>
      <c r="I10" s="2" t="n">
        <v>8449.0</v>
      </c>
      <c r="J10" s="2" t="n">
        <v>10268.0</v>
      </c>
      <c r="K10" s="2" t="n">
        <f si="0" t="shared"/>
        <v>52667.0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229.0</v>
      </c>
      <c r="E11" s="2" t="n">
        <v>546.0</v>
      </c>
      <c r="F11" s="2" t="n">
        <v>5659.0</v>
      </c>
      <c r="G11" s="2" t="n">
        <v>4778.0</v>
      </c>
      <c r="H11" s="2" t="n">
        <v>2715.0</v>
      </c>
      <c r="I11" s="2" t="n">
        <v>1187.0</v>
      </c>
      <c r="J11" s="2" t="n">
        <v>1149.0</v>
      </c>
      <c r="K11" s="2" t="n">
        <f si="0" t="shared"/>
        <v>16263.0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1482.0</v>
      </c>
      <c r="E12" s="2" t="n">
        <v>2304.0</v>
      </c>
      <c r="F12" s="2" t="n">
        <v>10457.0</v>
      </c>
      <c r="G12" s="2" t="n">
        <v>13835.0</v>
      </c>
      <c r="H12" s="2" t="n">
        <v>7210.0</v>
      </c>
      <c r="I12" s="2" t="n">
        <v>4904.0</v>
      </c>
      <c r="J12" s="2" t="n">
        <v>4602.0</v>
      </c>
      <c r="K12" s="2" t="n">
        <f si="0" t="shared"/>
        <v>44794.0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938.0</v>
      </c>
      <c r="E13" s="2" t="n">
        <v>1784.0</v>
      </c>
      <c r="F13" s="2" t="n">
        <v>10721.0</v>
      </c>
      <c r="G13" s="2" t="n">
        <v>15553.0</v>
      </c>
      <c r="H13" s="2" t="n">
        <v>9199.0</v>
      </c>
      <c r="I13" s="2" t="n">
        <v>4886.0</v>
      </c>
      <c r="J13" s="2" t="n">
        <v>4364.0</v>
      </c>
      <c r="K13" s="2" t="n">
        <f si="0" t="shared"/>
        <v>47445.0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306.0</v>
      </c>
      <c r="E14" s="2" t="n">
        <v>1836.0</v>
      </c>
      <c r="F14" s="2" t="n">
        <v>11112.0</v>
      </c>
      <c r="G14" s="2" t="n">
        <v>12169.0</v>
      </c>
      <c r="H14" s="2" t="n">
        <v>6137.0</v>
      </c>
      <c r="I14" s="2" t="n">
        <v>2762.0</v>
      </c>
      <c r="J14" s="2" t="n">
        <v>2639.0</v>
      </c>
      <c r="K14" s="2" t="n">
        <f si="0" t="shared"/>
        <v>36961.0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81.0</v>
      </c>
      <c r="E15" s="2" t="n">
        <f ref="E15:J15" si="1" t="shared">E16-E9-E10-E11-E12-E13-E14</f>
        <v>88.0</v>
      </c>
      <c r="F15" s="2" t="n">
        <f si="1" t="shared"/>
        <v>401.0</v>
      </c>
      <c r="G15" s="2" t="n">
        <f si="1" t="shared"/>
        <v>522.0</v>
      </c>
      <c r="H15" s="2" t="n">
        <f si="1" t="shared"/>
        <v>360.0</v>
      </c>
      <c r="I15" s="2" t="n">
        <f si="1" t="shared"/>
        <v>250.0</v>
      </c>
      <c r="J15" s="2" t="n">
        <f si="1" t="shared"/>
        <v>373.0</v>
      </c>
      <c r="K15" s="2" t="n">
        <f si="0" t="shared"/>
        <v>2075.0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8458.0</v>
      </c>
      <c r="E16" s="2" t="n">
        <v>11748.0</v>
      </c>
      <c r="F16" s="2" t="n">
        <v>57178.0</v>
      </c>
      <c r="G16" s="2" t="n">
        <v>70374.0</v>
      </c>
      <c r="H16" s="2" t="n">
        <v>41985.0</v>
      </c>
      <c r="I16" s="2" t="n">
        <v>29981.0</v>
      </c>
      <c r="J16" s="2" t="n">
        <v>31176.0</v>
      </c>
      <c r="K16" s="2" t="n">
        <f si="0" t="shared"/>
        <v>250900.0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202.0</v>
      </c>
      <c r="E17" s="2" t="n">
        <f ref="E17:J17" si="2" t="shared">E18-E16-E3-E4-E5-E6-E7-E8</f>
        <v>185.0</v>
      </c>
      <c r="F17" s="2" t="n">
        <f si="2" t="shared"/>
        <v>704.0</v>
      </c>
      <c r="G17" s="2" t="n">
        <f si="2" t="shared"/>
        <v>1321.0</v>
      </c>
      <c r="H17" s="2" t="n">
        <f si="2" t="shared"/>
        <v>1141.0</v>
      </c>
      <c r="I17" s="2" t="n">
        <f si="2" t="shared"/>
        <v>649.0</v>
      </c>
      <c r="J17" s="2" t="n">
        <f si="2" t="shared"/>
        <v>629.0</v>
      </c>
      <c r="K17" s="2" t="n">
        <f si="0" t="shared"/>
        <v>4831.0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21452.0</v>
      </c>
      <c r="E18" s="2" t="n">
        <v>35433.0</v>
      </c>
      <c r="F18" s="2" t="n">
        <v>137110.0</v>
      </c>
      <c r="G18" s="2" t="n">
        <v>152932.0</v>
      </c>
      <c r="H18" s="2" t="n">
        <v>110448.0</v>
      </c>
      <c r="I18" s="2" t="n">
        <v>99861.0</v>
      </c>
      <c r="J18" s="2" t="n">
        <v>112740.0</v>
      </c>
      <c r="K18" s="2" t="n">
        <f si="0" t="shared"/>
        <v>669976.0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1072.0</v>
      </c>
      <c r="E19" s="2" t="n">
        <v>1228.0</v>
      </c>
      <c r="F19" s="2" t="n">
        <v>912.0</v>
      </c>
      <c r="G19" s="2" t="n">
        <v>2202.0</v>
      </c>
      <c r="H19" s="2" t="n">
        <v>2389.0</v>
      </c>
      <c r="I19" s="2" t="n">
        <v>1975.0</v>
      </c>
      <c r="J19" s="2" t="n">
        <v>3921.0</v>
      </c>
      <c r="K19" s="2" t="n">
        <f si="0" t="shared"/>
        <v>13699.0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3387.0</v>
      </c>
      <c r="E20" s="2" t="n">
        <v>4455.0</v>
      </c>
      <c r="F20" s="2" t="n">
        <v>7023.0</v>
      </c>
      <c r="G20" s="2" t="n">
        <v>11805.0</v>
      </c>
      <c r="H20" s="2" t="n">
        <v>10134.0</v>
      </c>
      <c r="I20" s="2" t="n">
        <v>10423.0</v>
      </c>
      <c r="J20" s="2" t="n">
        <v>17477.0</v>
      </c>
      <c r="K20" s="2" t="n">
        <f si="0" t="shared"/>
        <v>64704.0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11.0</v>
      </c>
      <c r="E21" s="2" t="n">
        <v>20.0</v>
      </c>
      <c r="F21" s="2" t="n">
        <v>44.0</v>
      </c>
      <c r="G21" s="2" t="n">
        <v>107.0</v>
      </c>
      <c r="H21" s="2" t="n">
        <v>95.0</v>
      </c>
      <c r="I21" s="2" t="n">
        <v>92.0</v>
      </c>
      <c r="J21" s="2" t="n">
        <v>95.0</v>
      </c>
      <c r="K21" s="2" t="n">
        <f si="0" t="shared"/>
        <v>464.0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9.0</v>
      </c>
      <c r="E22" s="2" t="n">
        <v>10.0</v>
      </c>
      <c r="F22" s="2" t="n">
        <v>44.0</v>
      </c>
      <c r="G22" s="2" t="n">
        <v>105.0</v>
      </c>
      <c r="H22" s="2" t="n">
        <v>85.0</v>
      </c>
      <c r="I22" s="2" t="n">
        <v>58.0</v>
      </c>
      <c r="J22" s="2" t="n">
        <v>52.0</v>
      </c>
      <c r="K22" s="2" t="n">
        <f si="0" t="shared"/>
        <v>363.0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1.0</v>
      </c>
      <c r="E23" s="2" t="n">
        <v>2.0</v>
      </c>
      <c r="F23" s="2" t="n">
        <v>14.0</v>
      </c>
      <c r="G23" s="2" t="n">
        <v>29.0</v>
      </c>
      <c r="H23" s="2" t="n">
        <v>26.0</v>
      </c>
      <c r="I23" s="2" t="n">
        <v>18.0</v>
      </c>
      <c r="J23" s="2" t="n">
        <v>21.0</v>
      </c>
      <c r="K23" s="2" t="n">
        <f si="0" t="shared"/>
        <v>111.0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20.0</v>
      </c>
      <c r="E24" s="2" t="n">
        <f ref="E24:J24" si="3" t="shared">E25-E19-E20-E21-E22-E23</f>
        <v>36.0</v>
      </c>
      <c r="F24" s="2" t="n">
        <f si="3" t="shared"/>
        <v>225.0</v>
      </c>
      <c r="G24" s="2" t="n">
        <f si="3" t="shared"/>
        <v>336.0</v>
      </c>
      <c r="H24" s="2" t="n">
        <f si="3" t="shared"/>
        <v>159.0</v>
      </c>
      <c r="I24" s="2" t="n">
        <f si="3" t="shared"/>
        <v>135.0</v>
      </c>
      <c r="J24" s="2" t="n">
        <f si="3" t="shared"/>
        <v>129.0</v>
      </c>
      <c r="K24" s="2" t="n">
        <f si="0" t="shared"/>
        <v>1040.0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4500.0</v>
      </c>
      <c r="E25" s="2" t="n">
        <v>5751.0</v>
      </c>
      <c r="F25" s="2" t="n">
        <v>8262.0</v>
      </c>
      <c r="G25" s="2" t="n">
        <v>14584.0</v>
      </c>
      <c r="H25" s="2" t="n">
        <v>12888.0</v>
      </c>
      <c r="I25" s="2" t="n">
        <v>12701.0</v>
      </c>
      <c r="J25" s="2" t="n">
        <v>21695.0</v>
      </c>
      <c r="K25" s="2" t="n">
        <f si="0" t="shared"/>
        <v>80381.0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29.0</v>
      </c>
      <c r="E26" s="2" t="n">
        <v>23.0</v>
      </c>
      <c r="F26" s="2" t="n">
        <v>165.0</v>
      </c>
      <c r="G26" s="2" t="n">
        <v>196.0</v>
      </c>
      <c r="H26" s="2" t="n">
        <v>165.0</v>
      </c>
      <c r="I26" s="2" t="n">
        <v>120.0</v>
      </c>
      <c r="J26" s="2" t="n">
        <v>124.0</v>
      </c>
      <c r="K26" s="2" t="n">
        <f si="0" t="shared"/>
        <v>822.0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63.0</v>
      </c>
      <c r="E27" s="2" t="n">
        <v>97.0</v>
      </c>
      <c r="F27" s="2" t="n">
        <v>897.0</v>
      </c>
      <c r="G27" s="2" t="n">
        <v>1004.0</v>
      </c>
      <c r="H27" s="2" t="n">
        <v>710.0</v>
      </c>
      <c r="I27" s="2" t="n">
        <v>754.0</v>
      </c>
      <c r="J27" s="2" t="n">
        <v>1346.0</v>
      </c>
      <c r="K27" s="2" t="n">
        <f si="0" t="shared"/>
        <v>4871.0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371.0</v>
      </c>
      <c r="E28" s="2" t="n">
        <v>457.0</v>
      </c>
      <c r="F28" s="2" t="n">
        <v>1719.0</v>
      </c>
      <c r="G28" s="2" t="n">
        <v>2425.0</v>
      </c>
      <c r="H28" s="2" t="n">
        <v>1951.0</v>
      </c>
      <c r="I28" s="2" t="n">
        <v>3002.0</v>
      </c>
      <c r="J28" s="2" t="n">
        <v>5936.0</v>
      </c>
      <c r="K28" s="2" t="n">
        <f si="0" t="shared"/>
        <v>15861.0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29.0</v>
      </c>
      <c r="E29" s="2" t="n">
        <v>65.0</v>
      </c>
      <c r="F29" s="2" t="n">
        <v>225.0</v>
      </c>
      <c r="G29" s="2" t="n">
        <v>426.0</v>
      </c>
      <c r="H29" s="2" t="n">
        <v>420.0</v>
      </c>
      <c r="I29" s="2" t="n">
        <v>418.0</v>
      </c>
      <c r="J29" s="2" t="n">
        <v>596.0</v>
      </c>
      <c r="K29" s="2" t="n">
        <f si="0" t="shared"/>
        <v>2179.0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52.0</v>
      </c>
      <c r="E30" s="2" t="n">
        <v>23.0</v>
      </c>
      <c r="F30" s="2" t="n">
        <v>343.0</v>
      </c>
      <c r="G30" s="2" t="n">
        <v>567.0</v>
      </c>
      <c r="H30" s="2" t="n">
        <v>349.0</v>
      </c>
      <c r="I30" s="2" t="n">
        <v>453.0</v>
      </c>
      <c r="J30" s="2" t="n">
        <v>493.0</v>
      </c>
      <c r="K30" s="2" t="n">
        <f si="0" t="shared"/>
        <v>2280.0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54.0</v>
      </c>
      <c r="E31" s="2" t="n">
        <v>38.0</v>
      </c>
      <c r="F31" s="2" t="n">
        <v>185.0</v>
      </c>
      <c r="G31" s="2" t="n">
        <v>362.0</v>
      </c>
      <c r="H31" s="2" t="n">
        <v>261.0</v>
      </c>
      <c r="I31" s="2" t="n">
        <v>272.0</v>
      </c>
      <c r="J31" s="2" t="n">
        <v>470.0</v>
      </c>
      <c r="K31" s="2" t="n">
        <f si="0" t="shared"/>
        <v>1642.0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32.0</v>
      </c>
      <c r="E32" s="2" t="n">
        <v>38.0</v>
      </c>
      <c r="F32" s="2" t="n">
        <v>202.0</v>
      </c>
      <c r="G32" s="2" t="n">
        <v>320.0</v>
      </c>
      <c r="H32" s="2" t="n">
        <v>297.0</v>
      </c>
      <c r="I32" s="2" t="n">
        <v>214.0</v>
      </c>
      <c r="J32" s="2" t="n">
        <v>394.0</v>
      </c>
      <c r="K32" s="2" t="n">
        <f si="0" t="shared"/>
        <v>1497.0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243.0</v>
      </c>
      <c r="E33" s="2" t="n">
        <v>264.0</v>
      </c>
      <c r="F33" s="2" t="n">
        <v>916.0</v>
      </c>
      <c r="G33" s="2" t="n">
        <v>1822.0</v>
      </c>
      <c r="H33" s="2" t="n">
        <v>1390.0</v>
      </c>
      <c r="I33" s="2" t="n">
        <v>1330.0</v>
      </c>
      <c r="J33" s="2" t="n">
        <v>3130.0</v>
      </c>
      <c r="K33" s="2" t="n">
        <f si="0" t="shared"/>
        <v>9095.0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30.0</v>
      </c>
      <c r="E34" s="2" t="n">
        <v>44.0</v>
      </c>
      <c r="F34" s="2" t="n">
        <v>172.0</v>
      </c>
      <c r="G34" s="2" t="n">
        <v>280.0</v>
      </c>
      <c r="H34" s="2" t="n">
        <v>209.0</v>
      </c>
      <c r="I34" s="2" t="n">
        <v>238.0</v>
      </c>
      <c r="J34" s="2" t="n">
        <v>418.0</v>
      </c>
      <c r="K34" s="2" t="n">
        <f si="0" t="shared"/>
        <v>1391.0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5.0</v>
      </c>
      <c r="F35" s="2" t="n">
        <v>33.0</v>
      </c>
      <c r="G35" s="2" t="n">
        <v>55.0</v>
      </c>
      <c r="H35" s="2" t="n">
        <v>54.0</v>
      </c>
      <c r="I35" s="2" t="n">
        <v>23.0</v>
      </c>
      <c r="J35" s="2" t="n">
        <v>20.0</v>
      </c>
      <c r="K35" s="2" t="n">
        <f si="0" t="shared"/>
        <v>192.0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28.0</v>
      </c>
      <c r="E36" s="2" t="n">
        <v>32.0</v>
      </c>
      <c r="F36" s="2" t="n">
        <v>110.0</v>
      </c>
      <c r="G36" s="2" t="n">
        <v>135.0</v>
      </c>
      <c r="H36" s="2" t="n">
        <v>129.0</v>
      </c>
      <c r="I36" s="2" t="n">
        <v>135.0</v>
      </c>
      <c r="J36" s="2" t="n">
        <v>129.0</v>
      </c>
      <c r="K36" s="2" t="n">
        <f si="0" t="shared"/>
        <v>698.0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13.0</v>
      </c>
      <c r="E37" s="2" t="n">
        <v>19.0</v>
      </c>
      <c r="F37" s="2" t="n">
        <v>91.0</v>
      </c>
      <c r="G37" s="2" t="n">
        <v>216.0</v>
      </c>
      <c r="H37" s="2" t="n">
        <v>127.0</v>
      </c>
      <c r="I37" s="2" t="n">
        <v>87.0</v>
      </c>
      <c r="J37" s="2" t="n">
        <v>36.0</v>
      </c>
      <c r="K37" s="2" t="n">
        <f si="0" t="shared"/>
        <v>589.0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127.0</v>
      </c>
      <c r="E38" s="2" t="n">
        <f ref="E38:J38" si="4" t="shared">E39-E26-E27-E28-E29-E30-E31-E32-E33-E34-E35-E36-E37</f>
        <v>201.0</v>
      </c>
      <c r="F38" s="2" t="n">
        <f si="4" t="shared"/>
        <v>1070.0</v>
      </c>
      <c r="G38" s="2" t="n">
        <f si="4" t="shared"/>
        <v>1706.0</v>
      </c>
      <c r="H38" s="2" t="n">
        <f si="4" t="shared"/>
        <v>1266.0</v>
      </c>
      <c r="I38" s="2" t="n">
        <f si="4" t="shared"/>
        <v>1002.0</v>
      </c>
      <c r="J38" s="2" t="n">
        <f si="4" t="shared"/>
        <v>879.0</v>
      </c>
      <c r="K38" s="2" t="n">
        <f si="0" t="shared"/>
        <v>6251.0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1073.0</v>
      </c>
      <c r="E39" s="2" t="n">
        <v>1306.0</v>
      </c>
      <c r="F39" s="2" t="n">
        <v>6128.0</v>
      </c>
      <c r="G39" s="2" t="n">
        <v>9514.0</v>
      </c>
      <c r="H39" s="2" t="n">
        <v>7328.0</v>
      </c>
      <c r="I39" s="2" t="n">
        <v>8048.0</v>
      </c>
      <c r="J39" s="2" t="n">
        <v>13971.0</v>
      </c>
      <c r="K39" s="2" t="n">
        <f si="0" t="shared"/>
        <v>47368.0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748.0</v>
      </c>
      <c r="E40" s="2" t="n">
        <v>442.0</v>
      </c>
      <c r="F40" s="2" t="n">
        <v>1152.0</v>
      </c>
      <c r="G40" s="2" t="n">
        <v>2173.0</v>
      </c>
      <c r="H40" s="2" t="n">
        <v>1836.0</v>
      </c>
      <c r="I40" s="2" t="n">
        <v>1472.0</v>
      </c>
      <c r="J40" s="2" t="n">
        <v>3196.0</v>
      </c>
      <c r="K40" s="2" t="n">
        <f si="0" t="shared"/>
        <v>11019.0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95.0</v>
      </c>
      <c r="E41" s="2" t="n">
        <v>46.0</v>
      </c>
      <c r="F41" s="2" t="n">
        <v>176.0</v>
      </c>
      <c r="G41" s="2" t="n">
        <v>289.0</v>
      </c>
      <c r="H41" s="2" t="n">
        <v>301.0</v>
      </c>
      <c r="I41" s="2" t="n">
        <v>256.0</v>
      </c>
      <c r="J41" s="2" t="n">
        <v>478.0</v>
      </c>
      <c r="K41" s="2" t="n">
        <f si="0" t="shared"/>
        <v>1641.0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8.0</v>
      </c>
      <c r="E42" s="2" t="n">
        <f ref="E42:J42" si="5" t="shared">E43-E40-E41</f>
        <v>7.0</v>
      </c>
      <c r="F42" s="2" t="n">
        <f si="5" t="shared"/>
        <v>29.0</v>
      </c>
      <c r="G42" s="2" t="n">
        <f si="5" t="shared"/>
        <v>21.0</v>
      </c>
      <c r="H42" s="2" t="n">
        <f si="5" t="shared"/>
        <v>47.0</v>
      </c>
      <c r="I42" s="2" t="n">
        <f si="5" t="shared"/>
        <v>28.0</v>
      </c>
      <c r="J42" s="2" t="n">
        <f si="5" t="shared"/>
        <v>30.0</v>
      </c>
      <c r="K42" s="2" t="n">
        <f si="0" t="shared"/>
        <v>170.0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851.0</v>
      </c>
      <c r="E43" s="2" t="n">
        <v>495.0</v>
      </c>
      <c r="F43" s="2" t="n">
        <v>1357.0</v>
      </c>
      <c r="G43" s="2" t="n">
        <v>2483.0</v>
      </c>
      <c r="H43" s="2" t="n">
        <v>2184.0</v>
      </c>
      <c r="I43" s="2" t="n">
        <v>1756.0</v>
      </c>
      <c r="J43" s="2" t="n">
        <v>3704.0</v>
      </c>
      <c r="K43" s="2" t="n">
        <f si="0" t="shared"/>
        <v>12830.0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8.0</v>
      </c>
      <c r="E44" s="2" t="n">
        <v>7.0</v>
      </c>
      <c r="F44" s="2" t="n">
        <v>40.0</v>
      </c>
      <c r="G44" s="2" t="n">
        <v>113.0</v>
      </c>
      <c r="H44" s="2" t="n">
        <v>95.0</v>
      </c>
      <c r="I44" s="2" t="n">
        <v>55.0</v>
      </c>
      <c r="J44" s="2" t="n">
        <v>48.0</v>
      </c>
      <c r="K44" s="2" t="n">
        <f si="0" t="shared"/>
        <v>366.0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9.0</v>
      </c>
      <c r="E45" s="2" t="n">
        <f ref="E45:J45" si="6" t="shared">E46-E44</f>
        <v>4.0</v>
      </c>
      <c r="F45" s="2" t="n">
        <f si="6" t="shared"/>
        <v>85.0</v>
      </c>
      <c r="G45" s="2" t="n">
        <f si="6" t="shared"/>
        <v>161.0</v>
      </c>
      <c r="H45" s="2" t="n">
        <f si="6" t="shared"/>
        <v>109.0</v>
      </c>
      <c r="I45" s="2" t="n">
        <f si="6" t="shared"/>
        <v>63.0</v>
      </c>
      <c r="J45" s="2" t="n">
        <f si="6" t="shared"/>
        <v>31.0</v>
      </c>
      <c r="K45" s="2" t="n">
        <f si="0" t="shared"/>
        <v>462.0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17.0</v>
      </c>
      <c r="E46" s="2" t="n">
        <v>11.0</v>
      </c>
      <c r="F46" s="2" t="n">
        <v>125.0</v>
      </c>
      <c r="G46" s="2" t="n">
        <v>274.0</v>
      </c>
      <c r="H46" s="2" t="n">
        <v>204.0</v>
      </c>
      <c r="I46" s="2" t="n">
        <v>118.0</v>
      </c>
      <c r="J46" s="2" t="n">
        <v>79.0</v>
      </c>
      <c r="K46" s="2" t="n">
        <f si="0" t="shared"/>
        <v>828.0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51.0</v>
      </c>
      <c r="E47" s="2" t="n">
        <v>26.0</v>
      </c>
      <c r="F47" s="2" t="n">
        <v>14.0</v>
      </c>
      <c r="G47" s="2" t="n">
        <v>36.0</v>
      </c>
      <c r="H47" s="2" t="n">
        <v>40.0</v>
      </c>
      <c r="I47" s="2" t="n">
        <v>45.0</v>
      </c>
      <c r="J47" s="2" t="n">
        <v>13.0</v>
      </c>
      <c r="K47" s="2" t="n">
        <f si="0" t="shared"/>
        <v>225.0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27944.0</v>
      </c>
      <c r="E48" s="2" t="n">
        <f ref="E48:J48" si="7" t="shared">E47+E46+E43+E39+E25+E18</f>
        <v>43022.0</v>
      </c>
      <c r="F48" s="2" t="n">
        <f si="7" t="shared"/>
        <v>152996.0</v>
      </c>
      <c r="G48" s="2" t="n">
        <f si="7" t="shared"/>
        <v>179823.0</v>
      </c>
      <c r="H48" s="2" t="n">
        <f si="7" t="shared"/>
        <v>133092.0</v>
      </c>
      <c r="I48" s="2" t="n">
        <f si="7" t="shared"/>
        <v>122529.0</v>
      </c>
      <c r="J48" s="2" t="n">
        <f si="7" t="shared"/>
        <v>152202.0</v>
      </c>
      <c r="K48" s="2" t="n">
        <f si="0" t="shared"/>
        <v>811608.0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