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<sst xmlns="http://schemas.openxmlformats.org/spreadsheetml/2006/main" count="109" uniqueCount="64">
  <si>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</si>
  <si>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</si>
  <si>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</si>
  <si>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</si>
  <si>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</si>
  <si>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</si>
  <si>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</si>
  <si>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</si>
  <si>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</si>
  <si>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</si>
  <si>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</si>
  <si>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</si>
  <si>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</si>
  <si>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</si>
  <si>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</si>
  <si>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</si>
  <si>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</si>
  <si>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</si>
  <si>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</si>
  <si>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</si>
  <si>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</si>
  <si>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</si>
  <si>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</si>
  <si>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</si>
  <si>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</si>
  <si>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</si>
  <si>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</si>
  <si>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</si>
  <si>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</si>
  <si>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</si>
  <si>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</si>
  <si>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</si>
  <si>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</si>
  <si>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</si>
  <si>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</si>
  <si>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</si>
  <si>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</si>
  <si>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</si>
  <si>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</si>
  <si>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</si>
  <si>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</si>
  <si>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</si>
  <si>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</si>
  <si>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</si>
  <si>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</si>
  <si>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</si>
  <si>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</si>
  <si>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</si>
  <si>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</si>
  <si>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</si>
  <si>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</si>
  <si>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</si>
  <si>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</si>
  <si>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</si>
  <si>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</si>
  <si>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</si>
  <si>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</si>
  <si>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</si>
  <si>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</si>
  <si>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</si>
  <si>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</si>
  <si>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</si>
  <si>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113年2月來臺旅客人次－按年齡分
Table 1-5   Visitor Arrivals by Age,
February,2024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</si>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</sst>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5003.0</v>
      </c>
      <c r="E3" s="2" t="n">
        <v>5989.0</v>
      </c>
      <c r="F3" s="2" t="n">
        <v>21276.0</v>
      </c>
      <c r="G3" s="2" t="n">
        <v>23417.0</v>
      </c>
      <c r="H3" s="2" t="n">
        <v>16574.0</v>
      </c>
      <c r="I3" s="2" t="n">
        <v>13345.0</v>
      </c>
      <c r="J3" s="2" t="n">
        <v>15472.0</v>
      </c>
      <c r="K3" s="2" t="n">
        <f>SUM(D3:J3)</f>
        <v>101076.0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1352.0</v>
      </c>
      <c r="E4" s="2" t="n">
        <v>1203.0</v>
      </c>
      <c r="F4" s="2" t="n">
        <v>5875.0</v>
      </c>
      <c r="G4" s="2" t="n">
        <v>12462.0</v>
      </c>
      <c r="H4" s="2" t="n">
        <v>10175.0</v>
      </c>
      <c r="I4" s="2" t="n">
        <v>4059.0</v>
      </c>
      <c r="J4" s="2" t="n">
        <v>2593.0</v>
      </c>
      <c r="K4" s="2" t="n">
        <f ref="K4:K48" si="0" t="shared">SUM(D4:J4)</f>
        <v>37719.0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2493.0</v>
      </c>
      <c r="E5" s="2" t="n">
        <v>4406.0</v>
      </c>
      <c r="F5" s="2" t="n">
        <v>23747.0</v>
      </c>
      <c r="G5" s="2" t="n">
        <v>12131.0</v>
      </c>
      <c r="H5" s="2" t="n">
        <v>14422.0</v>
      </c>
      <c r="I5" s="2" t="n">
        <v>19101.0</v>
      </c>
      <c r="J5" s="2" t="n">
        <v>25164.0</v>
      </c>
      <c r="K5" s="2" t="n">
        <f si="0" t="shared"/>
        <v>101464.0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2971.0</v>
      </c>
      <c r="E6" s="2" t="n">
        <v>10598.0</v>
      </c>
      <c r="F6" s="2" t="n">
        <v>22541.0</v>
      </c>
      <c r="G6" s="2" t="n">
        <v>16163.0</v>
      </c>
      <c r="H6" s="2" t="n">
        <v>18002.0</v>
      </c>
      <c r="I6" s="2" t="n">
        <v>21270.0</v>
      </c>
      <c r="J6" s="2" t="n">
        <v>18665.0</v>
      </c>
      <c r="K6" s="2" t="n">
        <f si="0" t="shared"/>
        <v>110210.0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90.0</v>
      </c>
      <c r="E7" s="2" t="n">
        <v>58.0</v>
      </c>
      <c r="F7" s="2" t="n">
        <v>741.0</v>
      </c>
      <c r="G7" s="2" t="n">
        <v>1050.0</v>
      </c>
      <c r="H7" s="2" t="n">
        <v>553.0</v>
      </c>
      <c r="I7" s="2" t="n">
        <v>259.0</v>
      </c>
      <c r="J7" s="2" t="n">
        <v>199.0</v>
      </c>
      <c r="K7" s="2" t="n">
        <f si="0" t="shared"/>
        <v>2950.0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25.0</v>
      </c>
      <c r="E8" s="2" t="n">
        <v>35.0</v>
      </c>
      <c r="F8" s="2" t="n">
        <v>169.0</v>
      </c>
      <c r="G8" s="2" t="n">
        <v>299.0</v>
      </c>
      <c r="H8" s="2" t="n">
        <v>263.0</v>
      </c>
      <c r="I8" s="2" t="n">
        <v>153.0</v>
      </c>
      <c r="J8" s="2" t="n">
        <v>212.0</v>
      </c>
      <c r="K8" s="2" t="n">
        <f si="0" t="shared"/>
        <v>1156.0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3381.0</v>
      </c>
      <c r="E9" s="2" t="n">
        <v>6078.0</v>
      </c>
      <c r="F9" s="2" t="n">
        <v>14251.0</v>
      </c>
      <c r="G9" s="2" t="n">
        <v>9639.0</v>
      </c>
      <c r="H9" s="2" t="n">
        <v>8622.0</v>
      </c>
      <c r="I9" s="2" t="n">
        <v>5809.0</v>
      </c>
      <c r="J9" s="2" t="n">
        <v>5760.0</v>
      </c>
      <c r="K9" s="2" t="n">
        <f si="0" t="shared"/>
        <v>53540.0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1257.0</v>
      </c>
      <c r="E10" s="2" t="n">
        <v>687.0</v>
      </c>
      <c r="F10" s="2" t="n">
        <v>3109.0</v>
      </c>
      <c r="G10" s="2" t="n">
        <v>5808.0</v>
      </c>
      <c r="H10" s="2" t="n">
        <v>4219.0</v>
      </c>
      <c r="I10" s="2" t="n">
        <v>4243.0</v>
      </c>
      <c r="J10" s="2" t="n">
        <v>4999.0</v>
      </c>
      <c r="K10" s="2" t="n">
        <f si="0" t="shared"/>
        <v>24322.0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209.0</v>
      </c>
      <c r="E11" s="2" t="n">
        <v>879.0</v>
      </c>
      <c r="F11" s="2" t="n">
        <v>6959.0</v>
      </c>
      <c r="G11" s="2" t="n">
        <v>4024.0</v>
      </c>
      <c r="H11" s="2" t="n">
        <v>2516.0</v>
      </c>
      <c r="I11" s="2" t="n">
        <v>1153.0</v>
      </c>
      <c r="J11" s="2" t="n">
        <v>852.0</v>
      </c>
      <c r="K11" s="2" t="n">
        <f si="0" t="shared"/>
        <v>16592.0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1100.0</v>
      </c>
      <c r="E12" s="2" t="n">
        <v>875.0</v>
      </c>
      <c r="F12" s="2" t="n">
        <v>7218.0</v>
      </c>
      <c r="G12" s="2" t="n">
        <v>12255.0</v>
      </c>
      <c r="H12" s="2" t="n">
        <v>5277.0</v>
      </c>
      <c r="I12" s="2" t="n">
        <v>3315.0</v>
      </c>
      <c r="J12" s="2" t="n">
        <v>3322.0</v>
      </c>
      <c r="K12" s="2" t="n">
        <f si="0" t="shared"/>
        <v>33362.0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433.0</v>
      </c>
      <c r="E13" s="2" t="n">
        <v>510.0</v>
      </c>
      <c r="F13" s="2" t="n">
        <v>7563.0</v>
      </c>
      <c r="G13" s="2" t="n">
        <v>10290.0</v>
      </c>
      <c r="H13" s="2" t="n">
        <v>5910.0</v>
      </c>
      <c r="I13" s="2" t="n">
        <v>3349.0</v>
      </c>
      <c r="J13" s="2" t="n">
        <v>2747.0</v>
      </c>
      <c r="K13" s="2" t="n">
        <f si="0" t="shared"/>
        <v>30802.0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755.0</v>
      </c>
      <c r="E14" s="2" t="n">
        <v>1939.0</v>
      </c>
      <c r="F14" s="2" t="n">
        <v>14873.0</v>
      </c>
      <c r="G14" s="2" t="n">
        <v>11974.0</v>
      </c>
      <c r="H14" s="2" t="n">
        <v>5844.0</v>
      </c>
      <c r="I14" s="2" t="n">
        <v>2133.0</v>
      </c>
      <c r="J14" s="2" t="n">
        <v>1541.0</v>
      </c>
      <c r="K14" s="2" t="n">
        <f si="0" t="shared"/>
        <v>39059.0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62.0</v>
      </c>
      <c r="E15" s="2" t="n">
        <f ref="E15:J15" si="1" t="shared">E16-E9-E10-E11-E12-E13-E14</f>
        <v>66.0</v>
      </c>
      <c r="F15" s="2" t="n">
        <f si="1" t="shared"/>
        <v>511.0</v>
      </c>
      <c r="G15" s="2" t="n">
        <f si="1" t="shared"/>
        <v>426.0</v>
      </c>
      <c r="H15" s="2" t="n">
        <f si="1" t="shared"/>
        <v>249.0</v>
      </c>
      <c r="I15" s="2" t="n">
        <f si="1" t="shared"/>
        <v>156.0</v>
      </c>
      <c r="J15" s="2" t="n">
        <f si="1" t="shared"/>
        <v>212.0</v>
      </c>
      <c r="K15" s="2" t="n">
        <f si="0" t="shared"/>
        <v>1682.0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7197.0</v>
      </c>
      <c r="E16" s="2" t="n">
        <v>11034.0</v>
      </c>
      <c r="F16" s="2" t="n">
        <v>54484.0</v>
      </c>
      <c r="G16" s="2" t="n">
        <v>54416.0</v>
      </c>
      <c r="H16" s="2" t="n">
        <v>32637.0</v>
      </c>
      <c r="I16" s="2" t="n">
        <v>20158.0</v>
      </c>
      <c r="J16" s="2" t="n">
        <v>19433.0</v>
      </c>
      <c r="K16" s="2" t="n">
        <f si="0" t="shared"/>
        <v>199359.0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110.0</v>
      </c>
      <c r="E17" s="2" t="n">
        <f ref="E17:J17" si="2" t="shared">E18-E16-E3-E4-E5-E6-E7-E8</f>
        <v>162.0</v>
      </c>
      <c r="F17" s="2" t="n">
        <f si="2" t="shared"/>
        <v>631.0</v>
      </c>
      <c r="G17" s="2" t="n">
        <f si="2" t="shared"/>
        <v>868.0</v>
      </c>
      <c r="H17" s="2" t="n">
        <f si="2" t="shared"/>
        <v>733.0</v>
      </c>
      <c r="I17" s="2" t="n">
        <f si="2" t="shared"/>
        <v>460.0</v>
      </c>
      <c r="J17" s="2" t="n">
        <f si="2" t="shared"/>
        <v>444.0</v>
      </c>
      <c r="K17" s="2" t="n">
        <f si="0" t="shared"/>
        <v>3408.0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19241.0</v>
      </c>
      <c r="E18" s="2" t="n">
        <v>33485.0</v>
      </c>
      <c r="F18" s="2" t="n">
        <v>129464.0</v>
      </c>
      <c r="G18" s="2" t="n">
        <v>120806.0</v>
      </c>
      <c r="H18" s="2" t="n">
        <v>93359.0</v>
      </c>
      <c r="I18" s="2" t="n">
        <v>78805.0</v>
      </c>
      <c r="J18" s="2" t="n">
        <v>82182.0</v>
      </c>
      <c r="K18" s="2" t="n">
        <f si="0" t="shared"/>
        <v>557342.0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477.0</v>
      </c>
      <c r="E19" s="2" t="n">
        <v>311.0</v>
      </c>
      <c r="F19" s="2" t="n">
        <v>923.0</v>
      </c>
      <c r="G19" s="2" t="n">
        <v>1841.0</v>
      </c>
      <c r="H19" s="2" t="n">
        <v>1448.0</v>
      </c>
      <c r="I19" s="2" t="n">
        <v>1517.0</v>
      </c>
      <c r="J19" s="2" t="n">
        <v>2887.0</v>
      </c>
      <c r="K19" s="2" t="n">
        <f si="0" t="shared"/>
        <v>9404.0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2404.0</v>
      </c>
      <c r="E20" s="2" t="n">
        <v>1761.0</v>
      </c>
      <c r="F20" s="2" t="n">
        <v>5008.0</v>
      </c>
      <c r="G20" s="2" t="n">
        <v>8811.0</v>
      </c>
      <c r="H20" s="2" t="n">
        <v>6763.0</v>
      </c>
      <c r="I20" s="2" t="n">
        <v>7074.0</v>
      </c>
      <c r="J20" s="2" t="n">
        <v>12158.0</v>
      </c>
      <c r="K20" s="2" t="n">
        <f si="0" t="shared"/>
        <v>43979.0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10.0</v>
      </c>
      <c r="E21" s="2" t="n">
        <v>19.0</v>
      </c>
      <c r="F21" s="2" t="n">
        <v>62.0</v>
      </c>
      <c r="G21" s="2" t="n">
        <v>74.0</v>
      </c>
      <c r="H21" s="2" t="n">
        <v>70.0</v>
      </c>
      <c r="I21" s="2" t="n">
        <v>38.0</v>
      </c>
      <c r="J21" s="2" t="n">
        <v>64.0</v>
      </c>
      <c r="K21" s="2" t="n">
        <f si="0" t="shared"/>
        <v>337.0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11.0</v>
      </c>
      <c r="E22" s="2" t="n">
        <v>10.0</v>
      </c>
      <c r="F22" s="2" t="n">
        <v>49.0</v>
      </c>
      <c r="G22" s="2" t="n">
        <v>84.0</v>
      </c>
      <c r="H22" s="2" t="n">
        <v>46.0</v>
      </c>
      <c r="I22" s="2" t="n">
        <v>32.0</v>
      </c>
      <c r="J22" s="2" t="n">
        <v>43.0</v>
      </c>
      <c r="K22" s="2" t="n">
        <f si="0" t="shared"/>
        <v>275.0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1.0</v>
      </c>
      <c r="E23" s="2" t="n">
        <v>1.0</v>
      </c>
      <c r="F23" s="2" t="n">
        <v>34.0</v>
      </c>
      <c r="G23" s="2" t="n">
        <v>21.0</v>
      </c>
      <c r="H23" s="2" t="n">
        <v>12.0</v>
      </c>
      <c r="I23" s="2" t="n">
        <v>10.0</v>
      </c>
      <c r="J23" s="2" t="n">
        <v>12.0</v>
      </c>
      <c r="K23" s="2" t="n">
        <f si="0" t="shared"/>
        <v>91.0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21.0</v>
      </c>
      <c r="E24" s="2" t="n">
        <f ref="E24:J24" si="3" t="shared">E25-E19-E20-E21-E22-E23</f>
        <v>21.0</v>
      </c>
      <c r="F24" s="2" t="n">
        <f si="3" t="shared"/>
        <v>535.0</v>
      </c>
      <c r="G24" s="2" t="n">
        <f si="3" t="shared"/>
        <v>350.0</v>
      </c>
      <c r="H24" s="2" t="n">
        <f si="3" t="shared"/>
        <v>131.0</v>
      </c>
      <c r="I24" s="2" t="n">
        <f si="3" t="shared"/>
        <v>71.0</v>
      </c>
      <c r="J24" s="2" t="n">
        <f si="3" t="shared"/>
        <v>93.0</v>
      </c>
      <c r="K24" s="2" t="n">
        <f si="0" t="shared"/>
        <v>1222.0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2924.0</v>
      </c>
      <c r="E25" s="2" t="n">
        <v>2123.0</v>
      </c>
      <c r="F25" s="2" t="n">
        <v>6611.0</v>
      </c>
      <c r="G25" s="2" t="n">
        <v>11181.0</v>
      </c>
      <c r="H25" s="2" t="n">
        <v>8470.0</v>
      </c>
      <c r="I25" s="2" t="n">
        <v>8742.0</v>
      </c>
      <c r="J25" s="2" t="n">
        <v>15257.0</v>
      </c>
      <c r="K25" s="2" t="n">
        <f si="0" t="shared"/>
        <v>55308.0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14.0</v>
      </c>
      <c r="E26" s="2" t="n">
        <v>33.0</v>
      </c>
      <c r="F26" s="2" t="n">
        <v>134.0</v>
      </c>
      <c r="G26" s="2" t="n">
        <v>137.0</v>
      </c>
      <c r="H26" s="2" t="n">
        <v>107.0</v>
      </c>
      <c r="I26" s="2" t="n">
        <v>79.0</v>
      </c>
      <c r="J26" s="2" t="n">
        <v>86.0</v>
      </c>
      <c r="K26" s="2" t="n">
        <f si="0" t="shared"/>
        <v>590.0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163.0</v>
      </c>
      <c r="E27" s="2" t="n">
        <v>234.0</v>
      </c>
      <c r="F27" s="2" t="n">
        <v>1219.0</v>
      </c>
      <c r="G27" s="2" t="n">
        <v>842.0</v>
      </c>
      <c r="H27" s="2" t="n">
        <v>615.0</v>
      </c>
      <c r="I27" s="2" t="n">
        <v>546.0</v>
      </c>
      <c r="J27" s="2" t="n">
        <v>560.0</v>
      </c>
      <c r="K27" s="2" t="n">
        <f si="0" t="shared"/>
        <v>4179.0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166.0</v>
      </c>
      <c r="E28" s="2" t="n">
        <v>89.0</v>
      </c>
      <c r="F28" s="2" t="n">
        <v>1116.0</v>
      </c>
      <c r="G28" s="2" t="n">
        <v>1166.0</v>
      </c>
      <c r="H28" s="2" t="n">
        <v>715.0</v>
      </c>
      <c r="I28" s="2" t="n">
        <v>739.0</v>
      </c>
      <c r="J28" s="2" t="n">
        <v>931.0</v>
      </c>
      <c r="K28" s="2" t="n">
        <f si="0" t="shared"/>
        <v>4922.0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19.0</v>
      </c>
      <c r="E29" s="2" t="n">
        <v>29.0</v>
      </c>
      <c r="F29" s="2" t="n">
        <v>173.0</v>
      </c>
      <c r="G29" s="2" t="n">
        <v>272.0</v>
      </c>
      <c r="H29" s="2" t="n">
        <v>199.0</v>
      </c>
      <c r="I29" s="2" t="n">
        <v>209.0</v>
      </c>
      <c r="J29" s="2" t="n">
        <v>160.0</v>
      </c>
      <c r="K29" s="2" t="n">
        <f si="0" t="shared"/>
        <v>1061.0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59.0</v>
      </c>
      <c r="E30" s="2" t="n">
        <v>50.0</v>
      </c>
      <c r="F30" s="2" t="n">
        <v>349.0</v>
      </c>
      <c r="G30" s="2" t="n">
        <v>407.0</v>
      </c>
      <c r="H30" s="2" t="n">
        <v>284.0</v>
      </c>
      <c r="I30" s="2" t="n">
        <v>312.0</v>
      </c>
      <c r="J30" s="2" t="n">
        <v>424.0</v>
      </c>
      <c r="K30" s="2" t="n">
        <f si="0" t="shared"/>
        <v>1885.0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29.0</v>
      </c>
      <c r="E31" s="2" t="n">
        <v>36.0</v>
      </c>
      <c r="F31" s="2" t="n">
        <v>129.0</v>
      </c>
      <c r="G31" s="2" t="n">
        <v>208.0</v>
      </c>
      <c r="H31" s="2" t="n">
        <v>115.0</v>
      </c>
      <c r="I31" s="2" t="n">
        <v>119.0</v>
      </c>
      <c r="J31" s="2" t="n">
        <v>188.0</v>
      </c>
      <c r="K31" s="2" t="n">
        <f si="0" t="shared"/>
        <v>824.0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20.0</v>
      </c>
      <c r="E32" s="2" t="n">
        <v>22.0</v>
      </c>
      <c r="F32" s="2" t="n">
        <v>212.0</v>
      </c>
      <c r="G32" s="2" t="n">
        <v>216.0</v>
      </c>
      <c r="H32" s="2" t="n">
        <v>186.0</v>
      </c>
      <c r="I32" s="2" t="n">
        <v>119.0</v>
      </c>
      <c r="J32" s="2" t="n">
        <v>97.0</v>
      </c>
      <c r="K32" s="2" t="n">
        <f si="0" t="shared"/>
        <v>872.0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156.0</v>
      </c>
      <c r="E33" s="2" t="n">
        <v>119.0</v>
      </c>
      <c r="F33" s="2" t="n">
        <v>867.0</v>
      </c>
      <c r="G33" s="2" t="n">
        <v>1249.0</v>
      </c>
      <c r="H33" s="2" t="n">
        <v>948.0</v>
      </c>
      <c r="I33" s="2" t="n">
        <v>791.0</v>
      </c>
      <c r="J33" s="2" t="n">
        <v>1369.0</v>
      </c>
      <c r="K33" s="2" t="n">
        <f si="0" t="shared"/>
        <v>5499.0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18.0</v>
      </c>
      <c r="E34" s="2" t="n">
        <v>17.0</v>
      </c>
      <c r="F34" s="2" t="n">
        <v>179.0</v>
      </c>
      <c r="G34" s="2" t="n">
        <v>178.0</v>
      </c>
      <c r="H34" s="2" t="n">
        <v>99.0</v>
      </c>
      <c r="I34" s="2" t="n">
        <v>118.0</v>
      </c>
      <c r="J34" s="2" t="n">
        <v>179.0</v>
      </c>
      <c r="K34" s="2" t="n">
        <f si="0" t="shared"/>
        <v>788.0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14.0</v>
      </c>
      <c r="G35" s="2" t="n">
        <v>42.0</v>
      </c>
      <c r="H35" s="2" t="n">
        <v>38.0</v>
      </c>
      <c r="I35" s="2" t="n">
        <v>16.0</v>
      </c>
      <c r="J35" s="2" t="n">
        <v>16.0</v>
      </c>
      <c r="K35" s="2" t="n">
        <f si="0" t="shared"/>
        <v>126.0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14.0</v>
      </c>
      <c r="E36" s="2" t="n">
        <v>39.0</v>
      </c>
      <c r="F36" s="2" t="n">
        <v>97.0</v>
      </c>
      <c r="G36" s="2" t="n">
        <v>93.0</v>
      </c>
      <c r="H36" s="2" t="n">
        <v>67.0</v>
      </c>
      <c r="I36" s="2" t="n">
        <v>113.0</v>
      </c>
      <c r="J36" s="2" t="n">
        <v>102.0</v>
      </c>
      <c r="K36" s="2" t="n">
        <f si="0" t="shared"/>
        <v>525.0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23.0</v>
      </c>
      <c r="E37" s="2" t="n">
        <v>41.0</v>
      </c>
      <c r="F37" s="2" t="n">
        <v>189.0</v>
      </c>
      <c r="G37" s="2" t="n">
        <v>206.0</v>
      </c>
      <c r="H37" s="2" t="n">
        <v>116.0</v>
      </c>
      <c r="I37" s="2" t="n">
        <v>59.0</v>
      </c>
      <c r="J37" s="2" t="n">
        <v>38.0</v>
      </c>
      <c r="K37" s="2" t="n">
        <f si="0" t="shared"/>
        <v>672.0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150.0</v>
      </c>
      <c r="E38" s="2" t="n">
        <f ref="E38:J38" si="4" t="shared">E39-E26-E27-E28-E29-E30-E31-E32-E33-E34-E35-E36-E37</f>
        <v>243.0</v>
      </c>
      <c r="F38" s="2" t="n">
        <f si="4" t="shared"/>
        <v>1150.0</v>
      </c>
      <c r="G38" s="2" t="n">
        <f si="4" t="shared"/>
        <v>1246.0</v>
      </c>
      <c r="H38" s="2" t="n">
        <f si="4" t="shared"/>
        <v>925.0</v>
      </c>
      <c r="I38" s="2" t="n">
        <f si="4" t="shared"/>
        <v>664.0</v>
      </c>
      <c r="J38" s="2" t="n">
        <f si="4" t="shared"/>
        <v>578.0</v>
      </c>
      <c r="K38" s="2" t="n">
        <f si="0" t="shared"/>
        <v>4956.0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831.0</v>
      </c>
      <c r="E39" s="2" t="n">
        <v>952.0</v>
      </c>
      <c r="F39" s="2" t="n">
        <v>5828.0</v>
      </c>
      <c r="G39" s="2" t="n">
        <v>6262.0</v>
      </c>
      <c r="H39" s="2" t="n">
        <v>4414.0</v>
      </c>
      <c r="I39" s="2" t="n">
        <v>3884.0</v>
      </c>
      <c r="J39" s="2" t="n">
        <v>4728.0</v>
      </c>
      <c r="K39" s="2" t="n">
        <f si="0" t="shared"/>
        <v>26899.0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418.0</v>
      </c>
      <c r="E40" s="2" t="n">
        <v>168.0</v>
      </c>
      <c r="F40" s="2" t="n">
        <v>1008.0</v>
      </c>
      <c r="G40" s="2" t="n">
        <v>1430.0</v>
      </c>
      <c r="H40" s="2" t="n">
        <v>1201.0</v>
      </c>
      <c r="I40" s="2" t="n">
        <v>854.0</v>
      </c>
      <c r="J40" s="2" t="n">
        <v>1332.0</v>
      </c>
      <c r="K40" s="2" t="n">
        <f si="0" t="shared"/>
        <v>6411.0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75.0</v>
      </c>
      <c r="E41" s="2" t="n">
        <v>38.0</v>
      </c>
      <c r="F41" s="2" t="n">
        <v>160.0</v>
      </c>
      <c r="G41" s="2" t="n">
        <v>173.0</v>
      </c>
      <c r="H41" s="2" t="n">
        <v>220.0</v>
      </c>
      <c r="I41" s="2" t="n">
        <v>131.0</v>
      </c>
      <c r="J41" s="2" t="n">
        <v>176.0</v>
      </c>
      <c r="K41" s="2" t="n">
        <f si="0" t="shared"/>
        <v>973.0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2.0</v>
      </c>
      <c r="E42" s="2" t="n">
        <f ref="E42:J42" si="5" t="shared">E43-E40-E41</f>
        <v>3.0</v>
      </c>
      <c r="F42" s="2" t="n">
        <f si="5" t="shared"/>
        <v>31.0</v>
      </c>
      <c r="G42" s="2" t="n">
        <f si="5" t="shared"/>
        <v>20.0</v>
      </c>
      <c r="H42" s="2" t="n">
        <f si="5" t="shared"/>
        <v>17.0</v>
      </c>
      <c r="I42" s="2" t="n">
        <f si="5" t="shared"/>
        <v>16.0</v>
      </c>
      <c r="J42" s="2" t="n">
        <f si="5" t="shared"/>
        <v>23.0</v>
      </c>
      <c r="K42" s="2" t="n">
        <f si="0" t="shared"/>
        <v>112.0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495.0</v>
      </c>
      <c r="E43" s="2" t="n">
        <v>209.0</v>
      </c>
      <c r="F43" s="2" t="n">
        <v>1199.0</v>
      </c>
      <c r="G43" s="2" t="n">
        <v>1623.0</v>
      </c>
      <c r="H43" s="2" t="n">
        <v>1438.0</v>
      </c>
      <c r="I43" s="2" t="n">
        <v>1001.0</v>
      </c>
      <c r="J43" s="2" t="n">
        <v>1531.0</v>
      </c>
      <c r="K43" s="2" t="n">
        <f si="0" t="shared"/>
        <v>7496.0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8.0</v>
      </c>
      <c r="E44" s="2" t="n">
        <v>6.0</v>
      </c>
      <c r="F44" s="2" t="n">
        <v>69.0</v>
      </c>
      <c r="G44" s="2" t="n">
        <v>194.0</v>
      </c>
      <c r="H44" s="2" t="n">
        <v>130.0</v>
      </c>
      <c r="I44" s="2" t="n">
        <v>82.0</v>
      </c>
      <c r="J44" s="2" t="n">
        <v>73.0</v>
      </c>
      <c r="K44" s="2" t="n">
        <f si="0" t="shared"/>
        <v>562.0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3.0</v>
      </c>
      <c r="E45" s="2" t="n">
        <f ref="E45:J45" si="6" t="shared">E46-E44</f>
        <v>11.0</v>
      </c>
      <c r="F45" s="2" t="n">
        <f si="6" t="shared"/>
        <v>153.0</v>
      </c>
      <c r="G45" s="2" t="n">
        <f si="6" t="shared"/>
        <v>210.0</v>
      </c>
      <c r="H45" s="2" t="n">
        <f si="6" t="shared"/>
        <v>127.0</v>
      </c>
      <c r="I45" s="2" t="n">
        <f si="6" t="shared"/>
        <v>53.0</v>
      </c>
      <c r="J45" s="2" t="n">
        <f si="6" t="shared"/>
        <v>20.0</v>
      </c>
      <c r="K45" s="2" t="n">
        <f si="0" t="shared"/>
        <v>577.0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11.0</v>
      </c>
      <c r="E46" s="2" t="n">
        <v>17.0</v>
      </c>
      <c r="F46" s="2" t="n">
        <v>222.0</v>
      </c>
      <c r="G46" s="2" t="n">
        <v>404.0</v>
      </c>
      <c r="H46" s="2" t="n">
        <v>257.0</v>
      </c>
      <c r="I46" s="2" t="n">
        <v>135.0</v>
      </c>
      <c r="J46" s="2" t="n">
        <v>93.0</v>
      </c>
      <c r="K46" s="2" t="n">
        <f si="0" t="shared"/>
        <v>1139.0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46.0</v>
      </c>
      <c r="E47" s="2" t="n">
        <v>13.0</v>
      </c>
      <c r="F47" s="2" t="n">
        <v>18.0</v>
      </c>
      <c r="G47" s="2" t="n">
        <v>29.0</v>
      </c>
      <c r="H47" s="2" t="n">
        <v>32.0</v>
      </c>
      <c r="I47" s="2" t="n">
        <v>16.0</v>
      </c>
      <c r="J47" s="2" t="n">
        <v>10.0</v>
      </c>
      <c r="K47" s="2" t="n">
        <f si="0" t="shared"/>
        <v>164.0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23548.0</v>
      </c>
      <c r="E48" s="2" t="n">
        <f ref="E48:J48" si="7" t="shared">E47+E46+E43+E39+E25+E18</f>
        <v>36799.0</v>
      </c>
      <c r="F48" s="2" t="n">
        <f si="7" t="shared"/>
        <v>143342.0</v>
      </c>
      <c r="G48" s="2" t="n">
        <f si="7" t="shared"/>
        <v>140305.0</v>
      </c>
      <c r="H48" s="2" t="n">
        <f si="7" t="shared"/>
        <v>107970.0</v>
      </c>
      <c r="I48" s="2" t="n">
        <f si="7" t="shared"/>
        <v>92583.0</v>
      </c>
      <c r="J48" s="2" t="n">
        <f si="7" t="shared"/>
        <v>103801.0</v>
      </c>
      <c r="K48" s="2" t="n">
        <f si="0" t="shared"/>
        <v>648348.0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