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1\EN\"/>
    </mc:Choice>
  </mc:AlternateContent>
  <xr:revisionPtr revIDLastSave="0" documentId="13_ncr:1_{DBC91AE1-B94E-4971-898B-A7CCE8001BAD}" xr6:coauthVersionLast="36" xr6:coauthVersionMax="36" xr10:uidLastSave="{00000000-0000-0000-0000-000000000000}"/>
  <bookViews>
    <workbookView xWindow="720" yWindow="390" windowWidth="18075" windowHeight="6420" xr2:uid="{00000000-000D-0000-FFFF-FFFF00000000}"/>
  </bookViews>
  <sheets>
    <sheet name="出國按目的地" sheetId="2" r:id="rId1"/>
  </sheets>
  <definedNames>
    <definedName name="_xlnm.Print_Area" localSheetId="0">出國按目的地!$A$1:$E$43</definedName>
  </definedNames>
  <calcPr calcId="191029"/>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C19" i="2"/>
  <c r="D19" i="2"/>
  <c r="E19" i="2" s="1"/>
  <c r="E20" i="2"/>
  <c r="E21" i="2"/>
  <c r="E22" i="2"/>
  <c r="C23" i="2"/>
  <c r="D23" i="2"/>
  <c r="E23" i="2" s="1"/>
  <c r="E24" i="2"/>
  <c r="E25" i="2"/>
  <c r="E26" i="2"/>
  <c r="E27" i="2"/>
  <c r="E28" i="2"/>
  <c r="E29" i="2"/>
  <c r="E30" i="2"/>
  <c r="E31" i="2"/>
  <c r="C32" i="2"/>
  <c r="D32" i="2"/>
  <c r="E33" i="2"/>
  <c r="E34" i="2"/>
  <c r="E35" i="2"/>
  <c r="E36" i="2"/>
  <c r="C37" i="2"/>
  <c r="D37" i="2"/>
  <c r="E38" i="2"/>
  <c r="E39" i="2"/>
  <c r="C40" i="2"/>
  <c r="D40" i="2"/>
  <c r="E40" i="2" s="1"/>
  <c r="E41" i="2"/>
  <c r="E42" i="2"/>
  <c r="C43" i="2"/>
  <c r="D43" i="2"/>
  <c r="E43" i="2" s="1"/>
  <c r="E32" i="2" l="1"/>
  <c r="E37" i="2"/>
</calcChain>
</file>

<file path=xl/sharedStrings.xml><?xml version="1.0" encoding="utf-8"?>
<sst xmlns="http://schemas.openxmlformats.org/spreadsheetml/2006/main" count="99" uniqueCount="54">
  <si>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</si>
  <si>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</si>
  <si>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</si>
  <si>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</si>
  <si>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</si>
  <si>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</si>
  <si>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</si>
  <si>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</si>
  <si>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</si>
  <si>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</si>
  <si>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</si>
  <si>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</si>
  <si>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</si>
  <si>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</si>
  <si>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</si>
  <si>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</si>
  <si>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</si>
  <si>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</si>
  <si>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</si>
  <si>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</si>
  <si>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</si>
  <si>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</si>
  <si>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</si>
  <si>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</si>
  <si>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</si>
  <si>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</si>
  <si>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</si>
  <si>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</si>
  <si>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</si>
  <si>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</si>
  <si>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</si>
  <si>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</si>
  <si>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</si>
  <si>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</si>
  <si>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</si>
  <si>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</si>
  <si>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</si>
  <si>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</si>
  <si>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</si>
  <si>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</si>
  <si>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</si>
  <si>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</si>
  <si>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</si>
  <si>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</si>
  <si>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</si>
  <si>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</si>
  <si>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</si>
  <si>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</si>
  <si>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</si>
  <si>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</si>
  <si>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113年1月
Jan., 2024</t>
  </si>
  <si>
    <t>112年1月
Jan., 2023</t>
  </si>
  <si>
    <t/>
  </si>
  <si>
    <t>表2-2  113年1月中華民國國民出國人次及成長率－按目的地分
Table 2-2 Outbound Departures of Nationals of the Republic
of China by Destination,January,2024</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</si>
</sst>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xf>
    <xf numFmtId="176"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0" xfId="0" applyFont="1" applyAlignment="1"/>
    <xf numFmtId="0" fontId="3" fillId="0" borderId="5" xfId="0" applyFont="1" applyFill="1" applyBorder="1" applyAlignment="1">
      <alignment vertical="center"/>
    </xf>
    <xf numFmtId="0" fontId="0" fillId="0" borderId="0" xfId="0" applyFill="1" applyBorder="1" applyAlignment="1"/>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wrapText="1"/>
    </xf>
    <xf numFmtId="0" fontId="6" fillId="0" borderId="1" xfId="0" applyFont="1" applyBorder="1" applyAlignment="1">
      <alignment vertical="center" textRotation="255"/>
    </xf>
    <xf numFmtId="0" fontId="1" fillId="0" borderId="3" xfId="0" applyFont="1" applyBorder="1" applyAlignment="1">
      <alignment horizontal="center" wrapText="1"/>
    </xf>
    <xf numFmtId="0" fontId="3" fillId="0" borderId="1" xfId="0" applyFont="1" applyBorder="1" applyAlignment="1">
      <alignment horizontal="center" vertical="center" wrapText="1"/>
    </xf>
    <xf numFmtId="0" fontId="3"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4" xfId="0" applyFont="1" applyBorder="1" applyAlignment="1">
      <alignment vertical="center" textRotation="255"/>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1333500</xdr:colOff>
      <xdr:row>0</xdr:row>
      <xdr:rowOff>561975</xdr:rowOff>
    </xdr:from>
    <xdr:to>
      <xdr:col>4</xdr:col>
      <xdr:colOff>2047875</xdr:colOff>
      <xdr:row>0</xdr:row>
      <xdr:rowOff>962025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6867525" y="561975"/>
          <a:ext cx="7143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新細明體"/>
              <a:ea typeface="新細明體"/>
            </a:rPr>
            <a:t>單位</a:t>
          </a:r>
          <a:r>
            <a:rPr lang="en-US" altLang="zh-TW" sz="1000" b="0" i="0" u="none" strike="noStrike" baseline="0">
              <a:solidFill>
                <a:srgbClr val="000000"/>
              </a:solidFill>
              <a:latin typeface="新細明體"/>
              <a:ea typeface="新細明體"/>
            </a:rPr>
            <a:t>:</a:t>
          </a:r>
          <a:r>
            <a:rPr lang="zh-TW" altLang="en-US" sz="1000" b="0" i="0" u="none" strike="noStrike" baseline="0">
              <a:solidFill>
                <a:srgbClr val="000000"/>
              </a:solidFill>
              <a:latin typeface="新細明體"/>
              <a:ea typeface="新細明體"/>
            </a:rPr>
            <a:t>人次</a:t>
          </a:r>
        </a:p>
        <a:p>
          <a:pPr algn="l" rtl="0">
            <a:defRPr sz="1000"/>
          </a:pPr>
          <a:r>
            <a:rPr lang="en-US" altLang="zh-TW" sz="10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5"/>
  <sheetViews>
    <sheetView tabSelected="1" workbookViewId="0">
      <pane ySplit="2" topLeftCell="A3" activePane="bottomLeft" state="frozen"/>
      <selection pane="bottomLeft" activeCell="C31" sqref="C31"/>
    </sheetView>
  </sheetViews>
  <sheetFormatPr defaultRowHeight="16.5" x14ac:dyDescent="0.25"/>
  <cols>
    <col min="1" max="1" width="3.875" style="11" customWidth="1"/>
    <col min="2" max="2" width="29.625" style="1" customWidth="1"/>
    <col min="3" max="3" width="18.625" style="1" customWidth="1"/>
    <col min="4" max="4" width="20.5" style="1" customWidth="1"/>
    <col min="5" max="5" width="27" style="1" customWidth="1"/>
  </cols>
  <sheetData>
    <row r="1" spans="1:6" ht="80.099999999999994" customHeight="1" x14ac:dyDescent="0.3">
      <c r="A1" s="18" t="s">
        <v>53</v>
      </c>
      <c r="B1" s="18"/>
      <c r="C1" s="18"/>
      <c r="D1" s="18"/>
      <c r="E1" s="18"/>
    </row>
    <row r="2" spans="1:6" ht="45" customHeight="1" x14ac:dyDescent="0.25">
      <c r="A2" s="19" t="s">
        <v>0</v>
      </c>
      <c r="B2" s="19"/>
      <c r="C2" s="2" t="s">
        <v>50</v>
      </c>
      <c r="D2" s="2" t="s">
        <v>51</v>
      </c>
      <c r="E2" s="3" t="s">
        <v>1</v>
      </c>
    </row>
    <row r="3" spans="1:6" x14ac:dyDescent="0.25">
      <c r="A3" s="20" t="s">
        <v>2</v>
      </c>
      <c r="B3" s="4" t="s">
        <v>3</v>
      </c>
      <c r="C3" s="5">
        <v>92903</v>
      </c>
      <c r="D3" s="5">
        <v>43136</v>
      </c>
      <c r="E3" s="6">
        <f>IF(D3=0,0,((C3/D3)-1)*100)</f>
        <v>115.37231083086054</v>
      </c>
      <c r="F3" t="s">
        <v>52</v>
      </c>
    </row>
    <row r="4" spans="1:6" x14ac:dyDescent="0.25">
      <c r="A4" s="21"/>
      <c r="B4" s="4" t="s">
        <v>4</v>
      </c>
      <c r="C4" s="5">
        <v>33054</v>
      </c>
      <c r="D4" s="5">
        <v>6915</v>
      </c>
      <c r="E4" s="6">
        <f t="shared" ref="E4:E43" si="0">IF(D4=0,0,((C4/D4)-1)*100)</f>
        <v>378.00433839479393</v>
      </c>
      <c r="F4" t="s">
        <v>52</v>
      </c>
    </row>
    <row r="5" spans="1:6" x14ac:dyDescent="0.25">
      <c r="A5" s="21"/>
      <c r="B5" s="4" t="s">
        <v>5</v>
      </c>
      <c r="C5" s="5">
        <v>184626</v>
      </c>
      <c r="D5" s="5">
        <v>27363</v>
      </c>
      <c r="E5" s="6">
        <f t="shared" si="0"/>
        <v>574.72864817454229</v>
      </c>
      <c r="F5" t="s">
        <v>52</v>
      </c>
    </row>
    <row r="6" spans="1:6" x14ac:dyDescent="0.25">
      <c r="A6" s="21"/>
      <c r="B6" s="4" t="s">
        <v>6</v>
      </c>
      <c r="C6" s="5">
        <v>494657</v>
      </c>
      <c r="D6" s="5">
        <v>266999</v>
      </c>
      <c r="E6" s="6">
        <f t="shared" si="0"/>
        <v>85.265487885722408</v>
      </c>
      <c r="F6" t="s">
        <v>52</v>
      </c>
    </row>
    <row r="7" spans="1:6" x14ac:dyDescent="0.25">
      <c r="A7" s="21"/>
      <c r="B7" s="4" t="s">
        <v>7</v>
      </c>
      <c r="C7" s="5">
        <v>92806</v>
      </c>
      <c r="D7" s="5">
        <v>52188</v>
      </c>
      <c r="E7" s="6">
        <f t="shared" si="0"/>
        <v>77.830152525484777</v>
      </c>
      <c r="F7" t="s">
        <v>52</v>
      </c>
    </row>
    <row r="8" spans="1:6" x14ac:dyDescent="0.25">
      <c r="A8" s="21"/>
      <c r="B8" s="4" t="s">
        <v>8</v>
      </c>
      <c r="C8" s="5">
        <v>36607</v>
      </c>
      <c r="D8" s="5">
        <v>33712</v>
      </c>
      <c r="E8" s="6">
        <f t="shared" si="0"/>
        <v>8.587446606549598</v>
      </c>
      <c r="F8" t="s">
        <v>52</v>
      </c>
    </row>
    <row r="9" spans="1:6" x14ac:dyDescent="0.25">
      <c r="A9" s="21"/>
      <c r="B9" s="4" t="s">
        <v>9</v>
      </c>
      <c r="C9" s="5">
        <v>26150</v>
      </c>
      <c r="D9" s="5">
        <v>17528</v>
      </c>
      <c r="E9" s="6">
        <f t="shared" si="0"/>
        <v>49.189867640346876</v>
      </c>
      <c r="F9" t="s">
        <v>52</v>
      </c>
    </row>
    <row r="10" spans="1:6" x14ac:dyDescent="0.25">
      <c r="A10" s="21"/>
      <c r="B10" s="4" t="s">
        <v>10</v>
      </c>
      <c r="C10" s="5">
        <v>85805</v>
      </c>
      <c r="D10" s="5">
        <v>56952</v>
      </c>
      <c r="E10" s="6">
        <f t="shared" si="0"/>
        <v>50.661960949571558</v>
      </c>
      <c r="F10" t="s">
        <v>52</v>
      </c>
    </row>
    <row r="11" spans="1:6" x14ac:dyDescent="0.25">
      <c r="A11" s="21"/>
      <c r="B11" s="4" t="s">
        <v>11</v>
      </c>
      <c r="C11" s="5">
        <v>18150</v>
      </c>
      <c r="D11" s="5">
        <v>19159</v>
      </c>
      <c r="E11" s="6">
        <f t="shared" si="0"/>
        <v>-5.2664544078500963</v>
      </c>
      <c r="F11" t="s">
        <v>52</v>
      </c>
    </row>
    <row r="12" spans="1:6" x14ac:dyDescent="0.25">
      <c r="A12" s="21"/>
      <c r="B12" s="4" t="s">
        <v>12</v>
      </c>
      <c r="C12" s="5">
        <v>10654</v>
      </c>
      <c r="D12" s="5">
        <v>11668</v>
      </c>
      <c r="E12" s="6">
        <f t="shared" si="0"/>
        <v>-8.690435378813854</v>
      </c>
      <c r="F12" t="s">
        <v>52</v>
      </c>
    </row>
    <row r="13" spans="1:6" x14ac:dyDescent="0.25">
      <c r="A13" s="21"/>
      <c r="B13" s="4" t="s">
        <v>13</v>
      </c>
      <c r="C13" s="5">
        <v>888</v>
      </c>
      <c r="D13" s="5">
        <v>517</v>
      </c>
      <c r="E13" s="6">
        <f t="shared" si="0"/>
        <v>71.760154738878128</v>
      </c>
      <c r="F13" t="s">
        <v>52</v>
      </c>
    </row>
    <row r="14" spans="1:6" x14ac:dyDescent="0.25">
      <c r="A14" s="21"/>
      <c r="B14" s="4" t="s">
        <v>14</v>
      </c>
      <c r="C14" s="5">
        <v>88788</v>
      </c>
      <c r="D14" s="5">
        <v>54241</v>
      </c>
      <c r="E14" s="6">
        <f t="shared" si="0"/>
        <v>63.691672351173459</v>
      </c>
      <c r="F14" t="s">
        <v>52</v>
      </c>
    </row>
    <row r="15" spans="1:6" x14ac:dyDescent="0.25">
      <c r="A15" s="21"/>
      <c r="B15" s="4" t="s">
        <v>15</v>
      </c>
      <c r="C15" s="5">
        <v>611</v>
      </c>
      <c r="D15" s="5">
        <v>837</v>
      </c>
      <c r="E15" s="6">
        <f t="shared" si="0"/>
        <v>-27.001194743130231</v>
      </c>
      <c r="F15" t="s">
        <v>52</v>
      </c>
    </row>
    <row r="16" spans="1:6" x14ac:dyDescent="0.25">
      <c r="A16" s="21"/>
      <c r="B16" s="4" t="s">
        <v>16</v>
      </c>
      <c r="C16" s="5">
        <v>3432</v>
      </c>
      <c r="D16" s="5">
        <v>3012</v>
      </c>
      <c r="E16" s="6">
        <f t="shared" si="0"/>
        <v>13.94422310756973</v>
      </c>
      <c r="F16" t="s">
        <v>52</v>
      </c>
    </row>
    <row r="17" spans="1:6" x14ac:dyDescent="0.25">
      <c r="A17" s="21"/>
      <c r="B17" s="4" t="s">
        <v>17</v>
      </c>
      <c r="C17" s="5">
        <v>9555</v>
      </c>
      <c r="D17" s="5">
        <v>7436</v>
      </c>
      <c r="E17" s="6">
        <f t="shared" si="0"/>
        <v>28.4965034965035</v>
      </c>
      <c r="F17" t="s">
        <v>52</v>
      </c>
    </row>
    <row r="18" spans="1:6" x14ac:dyDescent="0.25">
      <c r="A18" s="21"/>
      <c r="B18" s="4" t="s">
        <v>18</v>
      </c>
      <c r="C18" s="5">
        <v>5841</v>
      </c>
      <c r="D18" s="5">
        <v>5966</v>
      </c>
      <c r="E18" s="6">
        <f t="shared" si="0"/>
        <v>-2.095206168286956</v>
      </c>
      <c r="F18" t="s">
        <v>52</v>
      </c>
    </row>
    <row r="19" spans="1:6" x14ac:dyDescent="0.25">
      <c r="A19" s="21"/>
      <c r="B19" s="4" t="s">
        <v>19</v>
      </c>
      <c r="C19" s="5">
        <f>C20-C3-C4-C5-C6-C7-C8-C9-C10-C11-C12-C13-C14-C15-C16-C17-C18</f>
        <v>251</v>
      </c>
      <c r="D19" s="5">
        <f>D20-D3-D4-D5-D6-D7-D8-D9-D10-D11-D12-D13-D14-D15-D16-D17-D18</f>
        <v>154</v>
      </c>
      <c r="E19" s="6">
        <f t="shared" si="0"/>
        <v>62.987012987012989</v>
      </c>
      <c r="F19" t="s">
        <v>52</v>
      </c>
    </row>
    <row r="20" spans="1:6" x14ac:dyDescent="0.25">
      <c r="A20" s="22"/>
      <c r="B20" s="4" t="s">
        <v>20</v>
      </c>
      <c r="C20" s="5">
        <v>1184778</v>
      </c>
      <c r="D20" s="5">
        <v>607783</v>
      </c>
      <c r="E20" s="6">
        <f t="shared" si="0"/>
        <v>94.934376249417966</v>
      </c>
      <c r="F20" t="s">
        <v>52</v>
      </c>
    </row>
    <row r="21" spans="1:6" x14ac:dyDescent="0.25">
      <c r="A21" s="23" t="s">
        <v>21</v>
      </c>
      <c r="B21" s="4" t="s">
        <v>22</v>
      </c>
      <c r="C21" s="5">
        <v>49440</v>
      </c>
      <c r="D21" s="5">
        <v>44305</v>
      </c>
      <c r="E21" s="6">
        <f t="shared" si="0"/>
        <v>11.590113982620466</v>
      </c>
      <c r="F21" t="s">
        <v>52</v>
      </c>
    </row>
    <row r="22" spans="1:6" x14ac:dyDescent="0.25">
      <c r="A22" s="21"/>
      <c r="B22" s="4" t="s">
        <v>23</v>
      </c>
      <c r="C22" s="5">
        <v>5540</v>
      </c>
      <c r="D22" s="5">
        <v>7078</v>
      </c>
      <c r="E22" s="6">
        <f t="shared" si="0"/>
        <v>-21.729302062729584</v>
      </c>
      <c r="F22" t="s">
        <v>52</v>
      </c>
    </row>
    <row r="23" spans="1:6" x14ac:dyDescent="0.25">
      <c r="A23" s="21"/>
      <c r="B23" s="4" t="s">
        <v>24</v>
      </c>
      <c r="C23" s="5">
        <f>C24-C21-C22</f>
        <v>32</v>
      </c>
      <c r="D23" s="5">
        <f>D24-D21-D22</f>
        <v>28</v>
      </c>
      <c r="E23" s="6">
        <f t="shared" si="0"/>
        <v>14.285714285714279</v>
      </c>
      <c r="F23" t="s">
        <v>52</v>
      </c>
    </row>
    <row r="24" spans="1:6" x14ac:dyDescent="0.25">
      <c r="A24" s="22"/>
      <c r="B24" s="4" t="s">
        <v>25</v>
      </c>
      <c r="C24" s="5">
        <v>55012</v>
      </c>
      <c r="D24" s="5">
        <v>51411</v>
      </c>
      <c r="E24" s="6">
        <f t="shared" si="0"/>
        <v>7.0043375931220897</v>
      </c>
      <c r="F24" t="s">
        <v>52</v>
      </c>
    </row>
    <row r="25" spans="1:6" x14ac:dyDescent="0.25">
      <c r="A25" s="23" t="s">
        <v>26</v>
      </c>
      <c r="B25" s="4" t="s">
        <v>27</v>
      </c>
      <c r="C25" s="5">
        <v>4469</v>
      </c>
      <c r="D25" s="5">
        <v>5224</v>
      </c>
      <c r="E25" s="6">
        <f t="shared" si="0"/>
        <v>-14.452526799387444</v>
      </c>
      <c r="F25" t="s">
        <v>52</v>
      </c>
    </row>
    <row r="26" spans="1:6" x14ac:dyDescent="0.25">
      <c r="A26" s="21"/>
      <c r="B26" s="4" t="s">
        <v>28</v>
      </c>
      <c r="C26" s="5">
        <v>5605</v>
      </c>
      <c r="D26" s="5">
        <v>5799</v>
      </c>
      <c r="E26" s="6">
        <f t="shared" si="0"/>
        <v>-3.3454043800655309</v>
      </c>
      <c r="F26" t="s">
        <v>52</v>
      </c>
    </row>
    <row r="27" spans="1:6" x14ac:dyDescent="0.25">
      <c r="A27" s="21"/>
      <c r="B27" s="4" t="s">
        <v>29</v>
      </c>
      <c r="C27" s="5">
        <v>4039</v>
      </c>
      <c r="D27" s="5">
        <v>1672</v>
      </c>
      <c r="E27" s="6">
        <f t="shared" si="0"/>
        <v>141.56698564593299</v>
      </c>
      <c r="F27" t="s">
        <v>52</v>
      </c>
    </row>
    <row r="28" spans="1:6" x14ac:dyDescent="0.25">
      <c r="A28" s="21"/>
      <c r="B28" s="4" t="s">
        <v>30</v>
      </c>
      <c r="C28" s="5">
        <v>2568</v>
      </c>
      <c r="D28" s="5">
        <v>2012</v>
      </c>
      <c r="E28" s="6">
        <f t="shared" si="0"/>
        <v>27.634194831013925</v>
      </c>
      <c r="F28" t="s">
        <v>52</v>
      </c>
    </row>
    <row r="29" spans="1:6" x14ac:dyDescent="0.25">
      <c r="A29" s="21"/>
      <c r="B29" s="4" t="s">
        <v>31</v>
      </c>
      <c r="C29" s="5">
        <v>29</v>
      </c>
      <c r="D29" s="5">
        <v>22</v>
      </c>
      <c r="E29" s="6">
        <f t="shared" si="0"/>
        <v>31.818181818181813</v>
      </c>
      <c r="F29" t="s">
        <v>52</v>
      </c>
    </row>
    <row r="30" spans="1:6" x14ac:dyDescent="0.25">
      <c r="A30" s="21"/>
      <c r="B30" s="4" t="s">
        <v>32</v>
      </c>
      <c r="C30" s="5">
        <v>2490</v>
      </c>
      <c r="D30" s="5">
        <v>2160</v>
      </c>
      <c r="E30" s="6">
        <f t="shared" si="0"/>
        <v>15.277777777777768</v>
      </c>
      <c r="F30" t="s">
        <v>52</v>
      </c>
    </row>
    <row r="31" spans="1:6" x14ac:dyDescent="0.25">
      <c r="A31" s="21"/>
      <c r="B31" s="4" t="s">
        <v>33</v>
      </c>
      <c r="C31" s="5">
        <v>3648</v>
      </c>
      <c r="D31" s="5">
        <v>3725</v>
      </c>
      <c r="E31" s="6">
        <f t="shared" si="0"/>
        <v>-2.0671140939597321</v>
      </c>
      <c r="F31" t="s">
        <v>52</v>
      </c>
    </row>
    <row r="32" spans="1:6" x14ac:dyDescent="0.25">
      <c r="A32" s="21"/>
      <c r="B32" s="4" t="s">
        <v>34</v>
      </c>
      <c r="C32" s="5">
        <f>C33-C25-C26-C27-C28-C29-C30-C31</f>
        <v>1182</v>
      </c>
      <c r="D32" s="5">
        <f>D33-D25-D26-D27-D28-D29-D30-D31</f>
        <v>220</v>
      </c>
      <c r="E32" s="6">
        <f t="shared" si="0"/>
        <v>437.27272727272731</v>
      </c>
      <c r="F32" t="s">
        <v>52</v>
      </c>
    </row>
    <row r="33" spans="1:6" x14ac:dyDescent="0.25">
      <c r="A33" s="22"/>
      <c r="B33" s="4" t="s">
        <v>35</v>
      </c>
      <c r="C33" s="5">
        <v>24030</v>
      </c>
      <c r="D33" s="5">
        <v>20834</v>
      </c>
      <c r="E33" s="6">
        <f t="shared" si="0"/>
        <v>15.340309110108485</v>
      </c>
      <c r="F33" t="s">
        <v>52</v>
      </c>
    </row>
    <row r="34" spans="1:6" x14ac:dyDescent="0.25">
      <c r="A34" s="21" t="s">
        <v>36</v>
      </c>
      <c r="B34" s="4" t="s">
        <v>37</v>
      </c>
      <c r="C34" s="5">
        <v>14411</v>
      </c>
      <c r="D34" s="5">
        <v>13280</v>
      </c>
      <c r="E34" s="6">
        <f t="shared" si="0"/>
        <v>8.5165662650602325</v>
      </c>
      <c r="F34" t="s">
        <v>52</v>
      </c>
    </row>
    <row r="35" spans="1:6" x14ac:dyDescent="0.25">
      <c r="A35" s="21"/>
      <c r="B35" s="4" t="s">
        <v>38</v>
      </c>
      <c r="C35" s="5">
        <v>2483</v>
      </c>
      <c r="D35" s="5">
        <v>2186</v>
      </c>
      <c r="E35" s="6">
        <f t="shared" si="0"/>
        <v>13.586459286367791</v>
      </c>
      <c r="F35" t="s">
        <v>52</v>
      </c>
    </row>
    <row r="36" spans="1:6" x14ac:dyDescent="0.25">
      <c r="A36" s="21"/>
      <c r="B36" s="4" t="s">
        <v>47</v>
      </c>
      <c r="C36" s="5">
        <v>835</v>
      </c>
      <c r="D36" s="5">
        <v>707</v>
      </c>
      <c r="E36" s="6">
        <f t="shared" si="0"/>
        <v>18.104667609618108</v>
      </c>
      <c r="F36" t="s">
        <v>52</v>
      </c>
    </row>
    <row r="37" spans="1:6" x14ac:dyDescent="0.25">
      <c r="A37" s="21"/>
      <c r="B37" s="7" t="s">
        <v>39</v>
      </c>
      <c r="C37" s="5">
        <f>C38-C34-C35-C36</f>
        <v>7</v>
      </c>
      <c r="D37" s="5">
        <f>D38-D34-D35-D36</f>
        <v>5</v>
      </c>
      <c r="E37" s="6">
        <f t="shared" si="0"/>
        <v>39.999999999999993</v>
      </c>
      <c r="F37" t="s">
        <v>52</v>
      </c>
    </row>
    <row r="38" spans="1:6" x14ac:dyDescent="0.25">
      <c r="A38" s="21"/>
      <c r="B38" s="7" t="s">
        <v>40</v>
      </c>
      <c r="C38" s="5">
        <v>17736</v>
      </c>
      <c r="D38" s="5">
        <v>16178</v>
      </c>
      <c r="E38" s="6">
        <f t="shared" si="0"/>
        <v>9.6303622202991832</v>
      </c>
      <c r="F38" t="s">
        <v>52</v>
      </c>
    </row>
    <row r="39" spans="1:6" ht="20.100000000000001" customHeight="1" x14ac:dyDescent="0.25">
      <c r="A39" s="17" t="s">
        <v>41</v>
      </c>
      <c r="B39" s="8" t="s">
        <v>42</v>
      </c>
      <c r="C39" s="5">
        <v>22</v>
      </c>
      <c r="D39" s="5">
        <v>17</v>
      </c>
      <c r="E39" s="6">
        <f t="shared" si="0"/>
        <v>29.411764705882359</v>
      </c>
      <c r="F39" t="s">
        <v>52</v>
      </c>
    </row>
    <row r="40" spans="1:6" ht="20.100000000000001" customHeight="1" x14ac:dyDescent="0.25">
      <c r="A40" s="17"/>
      <c r="B40" s="8" t="s">
        <v>43</v>
      </c>
      <c r="C40" s="5">
        <f>C41-C39</f>
        <v>49</v>
      </c>
      <c r="D40" s="5">
        <f>D41-D39</f>
        <v>42</v>
      </c>
      <c r="E40" s="6">
        <f t="shared" si="0"/>
        <v>16.666666666666675</v>
      </c>
      <c r="F40" t="s">
        <v>52</v>
      </c>
    </row>
    <row r="41" spans="1:6" ht="20.100000000000001" customHeight="1" x14ac:dyDescent="0.25">
      <c r="A41" s="17"/>
      <c r="B41" s="7" t="s">
        <v>44</v>
      </c>
      <c r="C41" s="5">
        <v>71</v>
      </c>
      <c r="D41" s="5">
        <v>59</v>
      </c>
      <c r="E41" s="6">
        <f t="shared" si="0"/>
        <v>20.338983050847446</v>
      </c>
      <c r="F41" t="s">
        <v>52</v>
      </c>
    </row>
    <row r="42" spans="1:6" x14ac:dyDescent="0.25">
      <c r="A42" s="9"/>
      <c r="B42" s="4" t="s">
        <v>45</v>
      </c>
      <c r="C42" s="5">
        <v>124</v>
      </c>
      <c r="D42" s="5">
        <v>209</v>
      </c>
      <c r="E42" s="6">
        <f t="shared" si="0"/>
        <v>-40.669856459330148</v>
      </c>
      <c r="F42" t="s">
        <v>52</v>
      </c>
    </row>
    <row r="43" spans="1:6" x14ac:dyDescent="0.25">
      <c r="A43" s="10"/>
      <c r="B43" s="4" t="s">
        <v>46</v>
      </c>
      <c r="C43" s="5">
        <f>C20+C24+C33+C38+C41+C42</f>
        <v>1281751</v>
      </c>
      <c r="D43" s="5">
        <f>D20+D24+D33+D38+D41+D42</f>
        <v>696474</v>
      </c>
      <c r="E43" s="6">
        <f t="shared" si="0"/>
        <v>84.034292737417331</v>
      </c>
      <c r="F43" t="s">
        <v>52</v>
      </c>
    </row>
    <row r="44" spans="1:6" x14ac:dyDescent="0.25">
      <c r="A44" s="11" t="s">
        <v>49</v>
      </c>
      <c r="B44" s="12" t="s">
        <v>49</v>
      </c>
      <c r="C44" s="13" t="s">
        <v>49</v>
      </c>
      <c r="D44" s="13" t="s">
        <v>49</v>
      </c>
      <c r="E44" s="13" t="s">
        <v>49</v>
      </c>
      <c r="F44" s="13" t="s">
        <v>52</v>
      </c>
    </row>
    <row r="45" spans="1:6" ht="75" customHeight="1" x14ac:dyDescent="0.25">
      <c r="A45" s="14" t="s">
        <v>48</v>
      </c>
      <c r="B45" s="15"/>
      <c r="C45" s="15"/>
      <c r="D45" s="15"/>
      <c r="E45" s="16"/>
    </row>
  </sheetData>
  <mergeCells count="8">
    <mergeCell ref="A45:E45"/>
    <mergeCell ref="A39:A41"/>
    <mergeCell ref="A1:E1"/>
    <mergeCell ref="A2:B2"/>
    <mergeCell ref="A3:A20"/>
    <mergeCell ref="A21:A24"/>
    <mergeCell ref="A25:A33"/>
    <mergeCell ref="A34:A38"/>
  </mergeCells>
  <phoneticPr fontId="7" type="noConversion"/>
  <printOptions horizontalCentered="1"/>
  <pageMargins left="0.31496062992125984" right="0.35433070866141736" top="0.4" bottom="0.35433070866141736"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2024-03-25T01:18:49Z</cp:lastPrinted>
  <dcterms:created xsi:type="dcterms:W3CDTF">2018-08-16T05:50:32Z</dcterms:created>
  <dcterms:modified xsi:type="dcterms:W3CDTF">2024-03-25T01:22:46Z</dcterms:modified>
</cp:coreProperties>
</file>