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<sst xmlns="http://schemas.openxmlformats.org/spreadsheetml/2006/main" count="109" uniqueCount="64">
  <si>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</si>
  <si>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</si>
  <si>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</si>
  <si>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</si>
  <si>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</si>
  <si>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</si>
  <si>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</si>
  <si>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</si>
  <si>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</si>
  <si>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</si>
  <si>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</si>
  <si>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</si>
  <si>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</si>
  <si>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</si>
  <si>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</si>
  <si>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</si>
  <si>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</si>
  <si>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</si>
  <si>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</si>
  <si>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</si>
  <si>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</si>
  <si>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</si>
  <si>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</si>
  <si>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</si>
  <si>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</si>
  <si>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</si>
  <si>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</si>
  <si>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</si>
  <si>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</si>
  <si>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</si>
  <si>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</si>
  <si>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</si>
  <si>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</si>
  <si>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</si>
  <si>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</si>
  <si>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</si>
  <si>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</si>
  <si>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</si>
  <si>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</si>
  <si>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</si>
  <si>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</si>
  <si>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</si>
  <si>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</si>
  <si>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</si>
  <si>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</si>
  <si>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</si>
  <si>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</si>
  <si>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</si>
  <si>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</si>
  <si>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</si>
  <si>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</si>
  <si>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</si>
  <si>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</si>
  <si>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</si>
  <si>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</si>
  <si>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</si>
  <si>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</si>
  <si>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</si>
  <si>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</si>
  <si>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</si>
  <si>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</si>
  <si>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</si>
  <si>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113年1月來臺旅客人次－按年齡分
Table 1-5   Visitor Arrivals by Age,
January,2024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</si>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</sst>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1705.0</v>
      </c>
      <c r="E3" s="2" t="n">
        <v>2394.0</v>
      </c>
      <c r="F3" s="2" t="n">
        <v>20162.0</v>
      </c>
      <c r="G3" s="2" t="n">
        <v>23023.0</v>
      </c>
      <c r="H3" s="2" t="n">
        <v>13355.0</v>
      </c>
      <c r="I3" s="2" t="n">
        <v>11769.0</v>
      </c>
      <c r="J3" s="2" t="n">
        <v>13913.0</v>
      </c>
      <c r="K3" s="2" t="n">
        <f>SUM(D3:J3)</f>
        <v>86321.0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986.0</v>
      </c>
      <c r="E4" s="2" t="n">
        <v>851.0</v>
      </c>
      <c r="F4" s="2" t="n">
        <v>5686.0</v>
      </c>
      <c r="G4" s="2" t="n">
        <v>9125.0</v>
      </c>
      <c r="H4" s="2" t="n">
        <v>7690.0</v>
      </c>
      <c r="I4" s="2" t="n">
        <v>3557.0</v>
      </c>
      <c r="J4" s="2" t="n">
        <v>2841.0</v>
      </c>
      <c r="K4" s="2" t="n">
        <f ref="K4:K48" si="0" t="shared">SUM(D4:J4)</f>
        <v>30736.0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2655.0</v>
      </c>
      <c r="E5" s="2" t="n">
        <v>4677.0</v>
      </c>
      <c r="F5" s="2" t="n">
        <v>14201.0</v>
      </c>
      <c r="G5" s="2" t="n">
        <v>12988.0</v>
      </c>
      <c r="H5" s="2" t="n">
        <v>16210.0</v>
      </c>
      <c r="I5" s="2" t="n">
        <v>19490.0</v>
      </c>
      <c r="J5" s="2" t="n">
        <v>25472.0</v>
      </c>
      <c r="K5" s="2" t="n">
        <f si="0" t="shared"/>
        <v>95693.0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2382.0</v>
      </c>
      <c r="E6" s="2" t="n">
        <v>11563.0</v>
      </c>
      <c r="F6" s="2" t="n">
        <v>24063.0</v>
      </c>
      <c r="G6" s="2" t="n">
        <v>15516.0</v>
      </c>
      <c r="H6" s="2" t="n">
        <v>18566.0</v>
      </c>
      <c r="I6" s="2" t="n">
        <v>22684.0</v>
      </c>
      <c r="J6" s="2" t="n">
        <v>18418.0</v>
      </c>
      <c r="K6" s="2" t="n">
        <f si="0" t="shared"/>
        <v>113192.0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60.0</v>
      </c>
      <c r="E7" s="2" t="n">
        <v>39.0</v>
      </c>
      <c r="F7" s="2" t="n">
        <v>379.0</v>
      </c>
      <c r="G7" s="2" t="n">
        <v>822.0</v>
      </c>
      <c r="H7" s="2" t="n">
        <v>592.0</v>
      </c>
      <c r="I7" s="2" t="n">
        <v>316.0</v>
      </c>
      <c r="J7" s="2" t="n">
        <v>152.0</v>
      </c>
      <c r="K7" s="2" t="n">
        <f si="0" t="shared"/>
        <v>2360.0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27.0</v>
      </c>
      <c r="E8" s="2" t="n">
        <v>44.0</v>
      </c>
      <c r="F8" s="2" t="n">
        <v>172.0</v>
      </c>
      <c r="G8" s="2" t="n">
        <v>314.0</v>
      </c>
      <c r="H8" s="2" t="n">
        <v>302.0</v>
      </c>
      <c r="I8" s="2" t="n">
        <v>206.0</v>
      </c>
      <c r="J8" s="2" t="n">
        <v>144.0</v>
      </c>
      <c r="K8" s="2" t="n">
        <f si="0" t="shared"/>
        <v>1209.0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946.0</v>
      </c>
      <c r="E9" s="2" t="n">
        <v>903.0</v>
      </c>
      <c r="F9" s="2" t="n">
        <v>7631.0</v>
      </c>
      <c r="G9" s="2" t="n">
        <v>7362.0</v>
      </c>
      <c r="H9" s="2" t="n">
        <v>4065.0</v>
      </c>
      <c r="I9" s="2" t="n">
        <v>3917.0</v>
      </c>
      <c r="J9" s="2" t="n">
        <v>3192.0</v>
      </c>
      <c r="K9" s="2" t="n">
        <f si="0" t="shared"/>
        <v>28016.0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1269.0</v>
      </c>
      <c r="E10" s="2" t="n">
        <v>867.0</v>
      </c>
      <c r="F10" s="2" t="n">
        <v>6166.0</v>
      </c>
      <c r="G10" s="2" t="n">
        <v>8317.0</v>
      </c>
      <c r="H10" s="2" t="n">
        <v>5599.0</v>
      </c>
      <c r="I10" s="2" t="n">
        <v>5654.0</v>
      </c>
      <c r="J10" s="2" t="n">
        <v>5063.0</v>
      </c>
      <c r="K10" s="2" t="n">
        <f si="0" t="shared"/>
        <v>32935.0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246.0</v>
      </c>
      <c r="E11" s="2" t="n">
        <v>791.0</v>
      </c>
      <c r="F11" s="2" t="n">
        <v>4764.0</v>
      </c>
      <c r="G11" s="2" t="n">
        <v>4653.0</v>
      </c>
      <c r="H11" s="2" t="n">
        <v>3262.0</v>
      </c>
      <c r="I11" s="2" t="n">
        <v>1228.0</v>
      </c>
      <c r="J11" s="2" t="n">
        <v>805.0</v>
      </c>
      <c r="K11" s="2" t="n">
        <f si="0" t="shared"/>
        <v>15749.0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809.0</v>
      </c>
      <c r="E12" s="2" t="n">
        <v>1424.0</v>
      </c>
      <c r="F12" s="2" t="n">
        <v>8548.0</v>
      </c>
      <c r="G12" s="2" t="n">
        <v>14669.0</v>
      </c>
      <c r="H12" s="2" t="n">
        <v>6708.0</v>
      </c>
      <c r="I12" s="2" t="n">
        <v>3731.0</v>
      </c>
      <c r="J12" s="2" t="n">
        <v>2861.0</v>
      </c>
      <c r="K12" s="2" t="n">
        <f si="0" t="shared"/>
        <v>38750.0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451.0</v>
      </c>
      <c r="E13" s="2" t="n">
        <v>671.0</v>
      </c>
      <c r="F13" s="2" t="n">
        <v>8155.0</v>
      </c>
      <c r="G13" s="2" t="n">
        <v>11030.0</v>
      </c>
      <c r="H13" s="2" t="n">
        <v>5800.0</v>
      </c>
      <c r="I13" s="2" t="n">
        <v>3363.0</v>
      </c>
      <c r="J13" s="2" t="n">
        <v>2895.0</v>
      </c>
      <c r="K13" s="2" t="n">
        <f si="0" t="shared"/>
        <v>32365.0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260.0</v>
      </c>
      <c r="E14" s="2" t="n">
        <v>518.0</v>
      </c>
      <c r="F14" s="2" t="n">
        <v>5015.0</v>
      </c>
      <c r="G14" s="2" t="n">
        <v>5923.0</v>
      </c>
      <c r="H14" s="2" t="n">
        <v>2857.0</v>
      </c>
      <c r="I14" s="2" t="n">
        <v>1334.0</v>
      </c>
      <c r="J14" s="2" t="n">
        <v>1203.0</v>
      </c>
      <c r="K14" s="2" t="n">
        <f si="0" t="shared"/>
        <v>17110.0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42.0</v>
      </c>
      <c r="E15" s="2" t="n">
        <f ref="E15:J15" si="1" t="shared">E16-E9-E10-E11-E12-E13-E14</f>
        <v>43.0</v>
      </c>
      <c r="F15" s="2" t="n">
        <f si="1" t="shared"/>
        <v>391.0</v>
      </c>
      <c r="G15" s="2" t="n">
        <f si="1" t="shared"/>
        <v>425.0</v>
      </c>
      <c r="H15" s="2" t="n">
        <f si="1" t="shared"/>
        <v>273.0</v>
      </c>
      <c r="I15" s="2" t="n">
        <f si="1" t="shared"/>
        <v>202.0</v>
      </c>
      <c r="J15" s="2" t="n">
        <f si="1" t="shared"/>
        <v>245.0</v>
      </c>
      <c r="K15" s="2" t="n">
        <f si="0" t="shared"/>
        <v>1621.0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4023.0</v>
      </c>
      <c r="E16" s="2" t="n">
        <v>5217.0</v>
      </c>
      <c r="F16" s="2" t="n">
        <v>40670.0</v>
      </c>
      <c r="G16" s="2" t="n">
        <v>52379.0</v>
      </c>
      <c r="H16" s="2" t="n">
        <v>28564.0</v>
      </c>
      <c r="I16" s="2" t="n">
        <v>19429.0</v>
      </c>
      <c r="J16" s="2" t="n">
        <v>16264.0</v>
      </c>
      <c r="K16" s="2" t="n">
        <f si="0" t="shared"/>
        <v>166546.0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56.0</v>
      </c>
      <c r="E17" s="2" t="n">
        <f ref="E17:J17" si="2" t="shared">E18-E16-E3-E4-E5-E6-E7-E8</f>
        <v>104.0</v>
      </c>
      <c r="F17" s="2" t="n">
        <f si="2" t="shared"/>
        <v>455.0</v>
      </c>
      <c r="G17" s="2" t="n">
        <f si="2" t="shared"/>
        <v>827.0</v>
      </c>
      <c r="H17" s="2" t="n">
        <f si="2" t="shared"/>
        <v>790.0</v>
      </c>
      <c r="I17" s="2" t="n">
        <f si="2" t="shared"/>
        <v>501.0</v>
      </c>
      <c r="J17" s="2" t="n">
        <f si="2" t="shared"/>
        <v>510.0</v>
      </c>
      <c r="K17" s="2" t="n">
        <f si="0" t="shared"/>
        <v>3243.0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11894.0</v>
      </c>
      <c r="E18" s="2" t="n">
        <v>24889.0</v>
      </c>
      <c r="F18" s="2" t="n">
        <v>105788.0</v>
      </c>
      <c r="G18" s="2" t="n">
        <v>114994.0</v>
      </c>
      <c r="H18" s="2" t="n">
        <v>86069.0</v>
      </c>
      <c r="I18" s="2" t="n">
        <v>77952.0</v>
      </c>
      <c r="J18" s="2" t="n">
        <v>77714.0</v>
      </c>
      <c r="K18" s="2" t="n">
        <f si="0" t="shared"/>
        <v>499300.0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438.0</v>
      </c>
      <c r="E19" s="2" t="n">
        <v>283.0</v>
      </c>
      <c r="F19" s="2" t="n">
        <v>940.0</v>
      </c>
      <c r="G19" s="2" t="n">
        <v>1582.0</v>
      </c>
      <c r="H19" s="2" t="n">
        <v>1393.0</v>
      </c>
      <c r="I19" s="2" t="n">
        <v>1374.0</v>
      </c>
      <c r="J19" s="2" t="n">
        <v>2182.0</v>
      </c>
      <c r="K19" s="2" t="n">
        <f si="0" t="shared"/>
        <v>8192.0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2022.0</v>
      </c>
      <c r="E20" s="2" t="n">
        <v>1892.0</v>
      </c>
      <c r="F20" s="2" t="n">
        <v>6316.0</v>
      </c>
      <c r="G20" s="2" t="n">
        <v>8809.0</v>
      </c>
      <c r="H20" s="2" t="n">
        <v>6984.0</v>
      </c>
      <c r="I20" s="2" t="n">
        <v>7458.0</v>
      </c>
      <c r="J20" s="2" t="n">
        <v>9032.0</v>
      </c>
      <c r="K20" s="2" t="n">
        <f si="0" t="shared"/>
        <v>42513.0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7.0</v>
      </c>
      <c r="F21" s="2" t="n">
        <v>49.0</v>
      </c>
      <c r="G21" s="2" t="n">
        <v>69.0</v>
      </c>
      <c r="H21" s="2" t="n">
        <v>46.0</v>
      </c>
      <c r="I21" s="2" t="n">
        <v>44.0</v>
      </c>
      <c r="J21" s="2" t="n">
        <v>34.0</v>
      </c>
      <c r="K21" s="2" t="n">
        <f si="0" t="shared"/>
        <v>257.0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21.0</v>
      </c>
      <c r="E22" s="2" t="n">
        <v>53.0</v>
      </c>
      <c r="F22" s="2" t="n">
        <v>56.0</v>
      </c>
      <c r="G22" s="2" t="n">
        <v>91.0</v>
      </c>
      <c r="H22" s="2" t="n">
        <v>66.0</v>
      </c>
      <c r="I22" s="2" t="n">
        <v>46.0</v>
      </c>
      <c r="J22" s="2" t="n">
        <v>41.0</v>
      </c>
      <c r="K22" s="2" t="n">
        <f si="0" t="shared"/>
        <v>374.0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12.0</v>
      </c>
      <c r="E23" s="2" t="n">
        <v>22.0</v>
      </c>
      <c r="F23" s="2" t="n">
        <v>35.0</v>
      </c>
      <c r="G23" s="2" t="n">
        <v>29.0</v>
      </c>
      <c r="H23" s="2" t="n">
        <v>20.0</v>
      </c>
      <c r="I23" s="2" t="n">
        <v>8.0</v>
      </c>
      <c r="J23" s="2" t="n">
        <v>10.0</v>
      </c>
      <c r="K23" s="2" t="n">
        <f si="0" t="shared"/>
        <v>136.0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29.0</v>
      </c>
      <c r="E24" s="2" t="n">
        <f ref="E24:J24" si="3" t="shared">E25-E19-E20-E21-E22-E23</f>
        <v>41.0</v>
      </c>
      <c r="F24" s="2" t="n">
        <f si="3" t="shared"/>
        <v>233.0</v>
      </c>
      <c r="G24" s="2" t="n">
        <f si="3" t="shared"/>
        <v>254.0</v>
      </c>
      <c r="H24" s="2" t="n">
        <f si="3" t="shared"/>
        <v>127.0</v>
      </c>
      <c r="I24" s="2" t="n">
        <f si="3" t="shared"/>
        <v>86.0</v>
      </c>
      <c r="J24" s="2" t="n">
        <f si="3" t="shared"/>
        <v>78.0</v>
      </c>
      <c r="K24" s="2" t="n">
        <f si="0" t="shared"/>
        <v>848.0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2530.0</v>
      </c>
      <c r="E25" s="2" t="n">
        <v>2298.0</v>
      </c>
      <c r="F25" s="2" t="n">
        <v>7629.0</v>
      </c>
      <c r="G25" s="2" t="n">
        <v>10834.0</v>
      </c>
      <c r="H25" s="2" t="n">
        <v>8636.0</v>
      </c>
      <c r="I25" s="2" t="n">
        <v>9016.0</v>
      </c>
      <c r="J25" s="2" t="n">
        <v>11377.0</v>
      </c>
      <c r="K25" s="2" t="n">
        <f si="0" t="shared"/>
        <v>52320.0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17.0</v>
      </c>
      <c r="E26" s="2" t="n">
        <v>10.0</v>
      </c>
      <c r="F26" s="2" t="n">
        <v>119.0</v>
      </c>
      <c r="G26" s="2" t="n">
        <v>150.0</v>
      </c>
      <c r="H26" s="2" t="n">
        <v>84.0</v>
      </c>
      <c r="I26" s="2" t="n">
        <v>80.0</v>
      </c>
      <c r="J26" s="2" t="n">
        <v>61.0</v>
      </c>
      <c r="K26" s="2" t="n">
        <f si="0" t="shared"/>
        <v>521.0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93.0</v>
      </c>
      <c r="E27" s="2" t="n">
        <v>129.0</v>
      </c>
      <c r="F27" s="2" t="n">
        <v>912.0</v>
      </c>
      <c r="G27" s="2" t="n">
        <v>806.0</v>
      </c>
      <c r="H27" s="2" t="n">
        <v>587.0</v>
      </c>
      <c r="I27" s="2" t="n">
        <v>513.0</v>
      </c>
      <c r="J27" s="2" t="n">
        <v>597.0</v>
      </c>
      <c r="K27" s="2" t="n">
        <f si="0" t="shared"/>
        <v>3637.0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138.0</v>
      </c>
      <c r="E28" s="2" t="n">
        <v>80.0</v>
      </c>
      <c r="F28" s="2" t="n">
        <v>780.0</v>
      </c>
      <c r="G28" s="2" t="n">
        <v>1138.0</v>
      </c>
      <c r="H28" s="2" t="n">
        <v>830.0</v>
      </c>
      <c r="I28" s="2" t="n">
        <v>727.0</v>
      </c>
      <c r="J28" s="2" t="n">
        <v>586.0</v>
      </c>
      <c r="K28" s="2" t="n">
        <f si="0" t="shared"/>
        <v>4279.0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25.0</v>
      </c>
      <c r="E29" s="2" t="n">
        <v>37.0</v>
      </c>
      <c r="F29" s="2" t="n">
        <v>248.0</v>
      </c>
      <c r="G29" s="2" t="n">
        <v>349.0</v>
      </c>
      <c r="H29" s="2" t="n">
        <v>293.0</v>
      </c>
      <c r="I29" s="2" t="n">
        <v>286.0</v>
      </c>
      <c r="J29" s="2" t="n">
        <v>173.0</v>
      </c>
      <c r="K29" s="2" t="n">
        <f si="0" t="shared"/>
        <v>1411.0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68.0</v>
      </c>
      <c r="E30" s="2" t="n">
        <v>39.0</v>
      </c>
      <c r="F30" s="2" t="n">
        <v>335.0</v>
      </c>
      <c r="G30" s="2" t="n">
        <v>420.0</v>
      </c>
      <c r="H30" s="2" t="n">
        <v>308.0</v>
      </c>
      <c r="I30" s="2" t="n">
        <v>326.0</v>
      </c>
      <c r="J30" s="2" t="n">
        <v>246.0</v>
      </c>
      <c r="K30" s="2" t="n">
        <f si="0" t="shared"/>
        <v>1742.0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19.0</v>
      </c>
      <c r="E31" s="2" t="n">
        <v>12.0</v>
      </c>
      <c r="F31" s="2" t="n">
        <v>129.0</v>
      </c>
      <c r="G31" s="2" t="n">
        <v>185.0</v>
      </c>
      <c r="H31" s="2" t="n">
        <v>141.0</v>
      </c>
      <c r="I31" s="2" t="n">
        <v>136.0</v>
      </c>
      <c r="J31" s="2" t="n">
        <v>125.0</v>
      </c>
      <c r="K31" s="2" t="n">
        <f si="0" t="shared"/>
        <v>747.0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17.0</v>
      </c>
      <c r="E32" s="2" t="n">
        <v>9.0</v>
      </c>
      <c r="F32" s="2" t="n">
        <v>194.0</v>
      </c>
      <c r="G32" s="2" t="n">
        <v>225.0</v>
      </c>
      <c r="H32" s="2" t="n">
        <v>198.0</v>
      </c>
      <c r="I32" s="2" t="n">
        <v>114.0</v>
      </c>
      <c r="J32" s="2" t="n">
        <v>75.0</v>
      </c>
      <c r="K32" s="2" t="n">
        <f si="0" t="shared"/>
        <v>832.0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120.0</v>
      </c>
      <c r="E33" s="2" t="n">
        <v>73.0</v>
      </c>
      <c r="F33" s="2" t="n">
        <v>727.0</v>
      </c>
      <c r="G33" s="2" t="n">
        <v>1162.0</v>
      </c>
      <c r="H33" s="2" t="n">
        <v>929.0</v>
      </c>
      <c r="I33" s="2" t="n">
        <v>716.0</v>
      </c>
      <c r="J33" s="2" t="n">
        <v>986.0</v>
      </c>
      <c r="K33" s="2" t="n">
        <f si="0" t="shared"/>
        <v>4713.0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28.0</v>
      </c>
      <c r="E34" s="2" t="n">
        <v>14.0</v>
      </c>
      <c r="F34" s="2" t="n">
        <v>119.0</v>
      </c>
      <c r="G34" s="2" t="n">
        <v>169.0</v>
      </c>
      <c r="H34" s="2" t="n">
        <v>114.0</v>
      </c>
      <c r="I34" s="2" t="n">
        <v>107.0</v>
      </c>
      <c r="J34" s="2" t="n">
        <v>111.0</v>
      </c>
      <c r="K34" s="2" t="n">
        <f si="0" t="shared"/>
        <v>662.0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12.0</v>
      </c>
      <c r="G35" s="2" t="n">
        <v>28.0</v>
      </c>
      <c r="H35" s="2" t="n">
        <v>41.0</v>
      </c>
      <c r="I35" s="2" t="n">
        <v>17.0</v>
      </c>
      <c r="J35" s="2" t="n">
        <v>10.0</v>
      </c>
      <c r="K35" s="2" t="n">
        <f si="0" t="shared"/>
        <v>109.0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18.0</v>
      </c>
      <c r="E36" s="2" t="n">
        <v>15.0</v>
      </c>
      <c r="F36" s="2" t="n">
        <v>70.0</v>
      </c>
      <c r="G36" s="2" t="n">
        <v>127.0</v>
      </c>
      <c r="H36" s="2" t="n">
        <v>121.0</v>
      </c>
      <c r="I36" s="2" t="n">
        <v>107.0</v>
      </c>
      <c r="J36" s="2" t="n">
        <v>65.0</v>
      </c>
      <c r="K36" s="2" t="n">
        <f si="0" t="shared"/>
        <v>523.0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14.0</v>
      </c>
      <c r="E37" s="2" t="n">
        <v>27.0</v>
      </c>
      <c r="F37" s="2" t="n">
        <v>88.0</v>
      </c>
      <c r="G37" s="2" t="n">
        <v>166.0</v>
      </c>
      <c r="H37" s="2" t="n">
        <v>113.0</v>
      </c>
      <c r="I37" s="2" t="n">
        <v>42.0</v>
      </c>
      <c r="J37" s="2" t="n">
        <v>43.0</v>
      </c>
      <c r="K37" s="2" t="n">
        <f si="0" t="shared"/>
        <v>493.0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118.0</v>
      </c>
      <c r="E38" s="2" t="n">
        <f ref="E38:J38" si="4" t="shared">E39-E26-E27-E28-E29-E30-E31-E32-E33-E34-E35-E36-E37</f>
        <v>140.0</v>
      </c>
      <c r="F38" s="2" t="n">
        <f si="4" t="shared"/>
        <v>770.0</v>
      </c>
      <c r="G38" s="2" t="n">
        <f si="4" t="shared"/>
        <v>1161.0</v>
      </c>
      <c r="H38" s="2" t="n">
        <f si="4" t="shared"/>
        <v>877.0</v>
      </c>
      <c r="I38" s="2" t="n">
        <f si="4" t="shared"/>
        <v>658.0</v>
      </c>
      <c r="J38" s="2" t="n">
        <f si="4" t="shared"/>
        <v>436.0</v>
      </c>
      <c r="K38" s="2" t="n">
        <f si="0" t="shared"/>
        <v>4160.0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675.0</v>
      </c>
      <c r="E39" s="2" t="n">
        <v>586.0</v>
      </c>
      <c r="F39" s="2" t="n">
        <v>4503.0</v>
      </c>
      <c r="G39" s="2" t="n">
        <v>6086.0</v>
      </c>
      <c r="H39" s="2" t="n">
        <v>4636.0</v>
      </c>
      <c r="I39" s="2" t="n">
        <v>3829.0</v>
      </c>
      <c r="J39" s="2" t="n">
        <v>3514.0</v>
      </c>
      <c r="K39" s="2" t="n">
        <f si="0" t="shared"/>
        <v>23829.0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1073.0</v>
      </c>
      <c r="E40" s="2" t="n">
        <v>1691.0</v>
      </c>
      <c r="F40" s="2" t="n">
        <v>1955.0</v>
      </c>
      <c r="G40" s="2" t="n">
        <v>1869.0</v>
      </c>
      <c r="H40" s="2" t="n">
        <v>2344.0</v>
      </c>
      <c r="I40" s="2" t="n">
        <v>1552.0</v>
      </c>
      <c r="J40" s="2" t="n">
        <v>1208.0</v>
      </c>
      <c r="K40" s="2" t="n">
        <f si="0" t="shared"/>
        <v>11692.0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147.0</v>
      </c>
      <c r="E41" s="2" t="n">
        <v>299.0</v>
      </c>
      <c r="F41" s="2" t="n">
        <v>288.0</v>
      </c>
      <c r="G41" s="2" t="n">
        <v>303.0</v>
      </c>
      <c r="H41" s="2" t="n">
        <v>332.0</v>
      </c>
      <c r="I41" s="2" t="n">
        <v>249.0</v>
      </c>
      <c r="J41" s="2" t="n">
        <v>191.0</v>
      </c>
      <c r="K41" s="2" t="n">
        <f si="0" t="shared"/>
        <v>1809.0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3.0</v>
      </c>
      <c r="F42" s="2" t="n">
        <f si="5" t="shared"/>
        <v>22.0</v>
      </c>
      <c r="G42" s="2" t="n">
        <f si="5" t="shared"/>
        <v>23.0</v>
      </c>
      <c r="H42" s="2" t="n">
        <f si="5" t="shared"/>
        <v>25.0</v>
      </c>
      <c r="I42" s="2" t="n">
        <f si="5" t="shared"/>
        <v>24.0</v>
      </c>
      <c r="J42" s="2" t="n">
        <f si="5" t="shared"/>
        <v>25.0</v>
      </c>
      <c r="K42" s="2" t="n">
        <f si="0" t="shared"/>
        <v>127.0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1225.0</v>
      </c>
      <c r="E43" s="2" t="n">
        <v>1993.0</v>
      </c>
      <c r="F43" s="2" t="n">
        <v>2265.0</v>
      </c>
      <c r="G43" s="2" t="n">
        <v>2195.0</v>
      </c>
      <c r="H43" s="2" t="n">
        <v>2701.0</v>
      </c>
      <c r="I43" s="2" t="n">
        <v>1825.0</v>
      </c>
      <c r="J43" s="2" t="n">
        <v>1424.0</v>
      </c>
      <c r="K43" s="2" t="n">
        <f si="0" t="shared"/>
        <v>13628.0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7.0</v>
      </c>
      <c r="E44" s="2" t="n">
        <v>6.0</v>
      </c>
      <c r="F44" s="2" t="n">
        <v>32.0</v>
      </c>
      <c r="G44" s="2" t="n">
        <v>111.0</v>
      </c>
      <c r="H44" s="2" t="n">
        <v>76.0</v>
      </c>
      <c r="I44" s="2" t="n">
        <v>70.0</v>
      </c>
      <c r="J44" s="2" t="n">
        <v>44.0</v>
      </c>
      <c r="K44" s="2" t="n">
        <f si="0" t="shared"/>
        <v>346.0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7.0</v>
      </c>
      <c r="E45" s="2" t="n">
        <f ref="E45:J45" si="6" t="shared">E46-E44</f>
        <v>9.0</v>
      </c>
      <c r="F45" s="2" t="n">
        <f si="6" t="shared"/>
        <v>58.0</v>
      </c>
      <c r="G45" s="2" t="n">
        <f si="6" t="shared"/>
        <v>106.0</v>
      </c>
      <c r="H45" s="2" t="n">
        <f si="6" t="shared"/>
        <v>79.0</v>
      </c>
      <c r="I45" s="2" t="n">
        <f si="6" t="shared"/>
        <v>45.0</v>
      </c>
      <c r="J45" s="2" t="n">
        <f si="6" t="shared"/>
        <v>20.0</v>
      </c>
      <c r="K45" s="2" t="n">
        <f si="0" t="shared"/>
        <v>324.0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14.0</v>
      </c>
      <c r="E46" s="2" t="n">
        <v>15.0</v>
      </c>
      <c r="F46" s="2" t="n">
        <v>90.0</v>
      </c>
      <c r="G46" s="2" t="n">
        <v>217.0</v>
      </c>
      <c r="H46" s="2" t="n">
        <v>155.0</v>
      </c>
      <c r="I46" s="2" t="n">
        <v>115.0</v>
      </c>
      <c r="J46" s="2" t="n">
        <v>64.0</v>
      </c>
      <c r="K46" s="2" t="n">
        <f si="0" t="shared"/>
        <v>670.0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97.0</v>
      </c>
      <c r="E47" s="2" t="n">
        <v>10.0</v>
      </c>
      <c r="F47" s="2" t="n">
        <v>15.0</v>
      </c>
      <c r="G47" s="2" t="n">
        <v>21.0</v>
      </c>
      <c r="H47" s="2" t="n">
        <v>33.0</v>
      </c>
      <c r="I47" s="2" t="n">
        <v>22.0</v>
      </c>
      <c r="J47" s="2" t="n">
        <v>16.0</v>
      </c>
      <c r="K47" s="2" t="n">
        <f si="0" t="shared"/>
        <v>214.0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16435.0</v>
      </c>
      <c r="E48" s="2" t="n">
        <f ref="E48:J48" si="7" t="shared">E47+E46+E43+E39+E25+E18</f>
        <v>29791.0</v>
      </c>
      <c r="F48" s="2" t="n">
        <f si="7" t="shared"/>
        <v>120290.0</v>
      </c>
      <c r="G48" s="2" t="n">
        <f si="7" t="shared"/>
        <v>134347.0</v>
      </c>
      <c r="H48" s="2" t="n">
        <f si="7" t="shared"/>
        <v>102230.0</v>
      </c>
      <c r="I48" s="2" t="n">
        <f si="7" t="shared"/>
        <v>92759.0</v>
      </c>
      <c r="J48" s="2" t="n">
        <f si="7" t="shared"/>
        <v>94109.0</v>
      </c>
      <c r="K48" s="2" t="n">
        <f si="0" t="shared"/>
        <v>589961.0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