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<sst xmlns="http://schemas.openxmlformats.org/spreadsheetml/2006/main" count="113" uniqueCount="62">
  <si>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</si>
  <si>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</si>
  <si>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</si>
  <si>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</si>
  <si>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</si>
  <si>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</si>
  <si>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</si>
  <si>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</si>
  <si>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</si>
  <si>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</si>
  <si>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</si>
  <si>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</si>
  <si>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</si>
  <si>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</si>
  <si>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</si>
  <si>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</si>
  <si>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</si>
  <si>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</si>
  <si>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</si>
  <si>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</si>
  <si>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</si>
  <si>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</si>
  <si>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</si>
  <si>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</si>
  <si>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</si>
  <si>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</si>
  <si>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</si>
  <si>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</si>
  <si>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</si>
  <si>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</si>
  <si>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</si>
  <si>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</si>
  <si>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</si>
  <si>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</si>
  <si>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</si>
  <si>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</si>
  <si>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</si>
  <si>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</si>
  <si>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</si>
  <si>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</si>
  <si>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</si>
  <si>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</si>
  <si>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</si>
  <si>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</si>
  <si>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</si>
  <si>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</si>
  <si>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</si>
  <si>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</si>
  <si>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</si>
  <si>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</si>
  <si>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</si>
  <si>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</si>
  <si>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</si>
  <si>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</si>
  <si>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</si>
  <si>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</si>
  <si>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</si>
  <si>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113年1月來臺旅客人次及成長率－按居住地分
Table 1-2 Visitor Arrivals by Residence,
January,2024</t>
  </si>
  <si>
    <t>113年1月 Jan.., 2024</t>
  </si>
  <si>
    <t>112年1月 Jan..,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</si>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</sst>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86321.0</v>
      </c>
      <c r="E4" s="5" t="n">
        <v>81395.0</v>
      </c>
      <c r="F4" s="6" t="n">
        <v>4926.0</v>
      </c>
      <c r="G4" s="5" t="n">
        <f>H4+I4</f>
        <v>14696.0</v>
      </c>
      <c r="H4" s="5" t="n">
        <v>12175.0</v>
      </c>
      <c r="I4" s="6" t="n">
        <v>2521.0</v>
      </c>
      <c r="J4" s="7" t="n">
        <f>IF(G4=0,"-",((D4/G4)-1)*100)</f>
        <v>487.37751769188895</v>
      </c>
      <c r="K4" s="7" t="n">
        <f>IF(H4=0,"-",((E4/H4)-1)*100)</f>
        <v>568.5420944558522</v>
      </c>
      <c r="L4" s="7" t="n">
        <f>IF(I4=0,"-",((F4/I4)-1)*100)</f>
        <v>95.39865132883776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30736.0</v>
      </c>
      <c r="E5" s="5" t="n">
        <v>29872.0</v>
      </c>
      <c r="F5" s="6" t="n">
        <v>864.0</v>
      </c>
      <c r="G5" s="5" t="n">
        <f ref="G5:G48" si="1" t="shared">H5+I5</f>
        <v>9633.0</v>
      </c>
      <c r="H5" s="5" t="n">
        <v>9336.0</v>
      </c>
      <c r="I5" s="6" t="n">
        <v>297.0</v>
      </c>
      <c r="J5" s="7" t="n">
        <f ref="J5:L49" si="2" t="shared">IF(G5=0,"-",((D5/G5)-1)*100)</f>
        <v>219.06986400913527</v>
      </c>
      <c r="K5" s="7" t="n">
        <f si="2" t="shared"/>
        <v>219.96572407883463</v>
      </c>
      <c r="L5" s="7" t="n">
        <f si="2" t="shared"/>
        <v>190.9090909090909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95693.0</v>
      </c>
      <c r="E6" s="5" t="n">
        <v>102.0</v>
      </c>
      <c r="F6" s="6" t="n">
        <v>95591.0</v>
      </c>
      <c r="G6" s="5" t="n">
        <f si="1" t="shared"/>
        <v>27606.0</v>
      </c>
      <c r="H6" s="5" t="n">
        <v>133.0</v>
      </c>
      <c r="I6" s="6" t="n">
        <v>27473.0</v>
      </c>
      <c r="J6" s="7" t="n">
        <f si="2" t="shared"/>
        <v>246.63841193943347</v>
      </c>
      <c r="K6" s="7" t="n">
        <f si="2" t="shared"/>
        <v>-23.308270676691734</v>
      </c>
      <c r="L6" s="7" t="n">
        <f si="2" t="shared"/>
        <v>247.94525534160812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113192.0</v>
      </c>
      <c r="E7" s="5" t="n">
        <v>157.0</v>
      </c>
      <c r="F7" s="6" t="n">
        <v>113035.0</v>
      </c>
      <c r="G7" s="5" t="n">
        <f si="1" t="shared"/>
        <v>36536.0</v>
      </c>
      <c r="H7" s="5" t="n">
        <v>237.0</v>
      </c>
      <c r="I7" s="6" t="n">
        <v>36299.0</v>
      </c>
      <c r="J7" s="7" t="n">
        <f si="2" t="shared"/>
        <v>209.80950295598865</v>
      </c>
      <c r="K7" s="7" t="n">
        <f si="2" t="shared"/>
        <v>-33.755274261603375</v>
      </c>
      <c r="L7" s="7" t="n">
        <f si="2" t="shared"/>
        <v>211.3997630788727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2360.0</v>
      </c>
      <c r="E8" s="5" t="n">
        <v>0.0</v>
      </c>
      <c r="F8" s="6" t="n">
        <v>2360.0</v>
      </c>
      <c r="G8" s="5" t="n">
        <f si="1" t="shared"/>
        <v>1652.0</v>
      </c>
      <c r="H8" s="5" t="n">
        <v>3.0</v>
      </c>
      <c r="I8" s="6" t="n">
        <v>1649.0</v>
      </c>
      <c r="J8" s="7" t="n">
        <f si="2" t="shared"/>
        <v>42.85714285714286</v>
      </c>
      <c r="K8" s="7" t="n">
        <f si="2" t="shared"/>
        <v>-100.0</v>
      </c>
      <c r="L8" s="7" t="n">
        <f si="2" t="shared"/>
        <v>43.11704063068527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1209.0</v>
      </c>
      <c r="E9" s="5" t="n">
        <v>3.0</v>
      </c>
      <c r="F9" s="6" t="n">
        <v>1206.0</v>
      </c>
      <c r="G9" s="5" t="n">
        <f si="1" t="shared"/>
        <v>829.0</v>
      </c>
      <c r="H9" s="5" t="n">
        <v>9.0</v>
      </c>
      <c r="I9" s="6" t="n">
        <v>820.0</v>
      </c>
      <c r="J9" s="7" t="n">
        <f si="2" t="shared"/>
        <v>45.83835946924004</v>
      </c>
      <c r="K9" s="7" t="n">
        <f si="2" t="shared"/>
        <v>-66.66666666666667</v>
      </c>
      <c r="L9" s="7" t="n">
        <f si="2" t="shared"/>
        <v>47.073170731707314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28016.0</v>
      </c>
      <c r="E10" s="5" t="n">
        <v>49.0</v>
      </c>
      <c r="F10" s="6" t="n">
        <v>27967.0</v>
      </c>
      <c r="G10" s="5" t="n">
        <f si="1" t="shared"/>
        <v>20172.0</v>
      </c>
      <c r="H10" s="5" t="n">
        <v>79.0</v>
      </c>
      <c r="I10" s="6" t="n">
        <v>20093.0</v>
      </c>
      <c r="J10" s="7" t="n">
        <f si="2" t="shared"/>
        <v>38.88558397779101</v>
      </c>
      <c r="K10" s="7" t="n">
        <f si="2" t="shared"/>
        <v>-37.9746835443038</v>
      </c>
      <c r="L10" s="7" t="n">
        <f si="2" t="shared"/>
        <v>39.18777683770467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32935.0</v>
      </c>
      <c r="E11" s="5" t="n">
        <v>27.0</v>
      </c>
      <c r="F11" s="6" t="n">
        <v>32908.0</v>
      </c>
      <c r="G11" s="5" t="n">
        <f si="1" t="shared"/>
        <v>17270.0</v>
      </c>
      <c r="H11" s="5" t="n">
        <v>49.0</v>
      </c>
      <c r="I11" s="6" t="n">
        <v>17221.0</v>
      </c>
      <c r="J11" s="7" t="n">
        <f si="2" t="shared"/>
        <v>90.70642733063114</v>
      </c>
      <c r="K11" s="7" t="n">
        <f si="2" t="shared"/>
        <v>-44.89795918367348</v>
      </c>
      <c r="L11" s="7" t="n">
        <f si="2" t="shared"/>
        <v>91.09227106439812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15749.0</v>
      </c>
      <c r="E12" s="5" t="n">
        <v>14.0</v>
      </c>
      <c r="F12" s="6" t="n">
        <v>15735.0</v>
      </c>
      <c r="G12" s="5" t="n">
        <f si="1" t="shared"/>
        <v>11401.0</v>
      </c>
      <c r="H12" s="5" t="n">
        <v>37.0</v>
      </c>
      <c r="I12" s="6" t="n">
        <v>11364.0</v>
      </c>
      <c r="J12" s="7" t="n">
        <f si="2" t="shared"/>
        <v>38.13700552583106</v>
      </c>
      <c r="K12" s="7" t="n">
        <f si="2" t="shared"/>
        <v>-62.16216216216216</v>
      </c>
      <c r="L12" s="7" t="n">
        <f si="2" t="shared"/>
        <v>38.4635691657867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38750.0</v>
      </c>
      <c r="E13" s="5" t="n">
        <v>129.0</v>
      </c>
      <c r="F13" s="6" t="n">
        <v>38621.0</v>
      </c>
      <c r="G13" s="5" t="n">
        <f si="1" t="shared"/>
        <v>18669.0</v>
      </c>
      <c r="H13" s="5" t="n">
        <v>86.0</v>
      </c>
      <c r="I13" s="6" t="n">
        <v>18583.0</v>
      </c>
      <c r="J13" s="7" t="n">
        <f si="2" t="shared"/>
        <v>107.56334029674863</v>
      </c>
      <c r="K13" s="7" t="n">
        <f si="2" t="shared"/>
        <v>50.0</v>
      </c>
      <c r="L13" s="7" t="n">
        <f si="2" t="shared"/>
        <v>107.82973685626649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32365.0</v>
      </c>
      <c r="E14" s="5" t="n">
        <v>28.0</v>
      </c>
      <c r="F14" s="6" t="n">
        <v>32337.0</v>
      </c>
      <c r="G14" s="5" t="n">
        <f si="1" t="shared"/>
        <v>16202.0</v>
      </c>
      <c r="H14" s="5" t="n">
        <v>32.0</v>
      </c>
      <c r="I14" s="6" t="n">
        <v>16170.0</v>
      </c>
      <c r="J14" s="7" t="n">
        <f si="2" t="shared"/>
        <v>99.75928897666955</v>
      </c>
      <c r="K14" s="7" t="n">
        <f si="2" t="shared"/>
        <v>-12.5</v>
      </c>
      <c r="L14" s="7" t="n">
        <f si="2" t="shared"/>
        <v>99.98144712430425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17110.0</v>
      </c>
      <c r="E15" s="5" t="n">
        <v>96.0</v>
      </c>
      <c r="F15" s="6" t="n">
        <v>17014.0</v>
      </c>
      <c r="G15" s="5" t="n">
        <f si="1" t="shared"/>
        <v>19026.0</v>
      </c>
      <c r="H15" s="5" t="n">
        <v>185.0</v>
      </c>
      <c r="I15" s="6" t="n">
        <v>18841.0</v>
      </c>
      <c r="J15" s="7" t="n">
        <f si="2" t="shared"/>
        <v>-10.070429937979608</v>
      </c>
      <c r="K15" s="7" t="n">
        <f si="2" t="shared"/>
        <v>-48.108108108108105</v>
      </c>
      <c r="L15" s="7" t="n">
        <f si="2" t="shared"/>
        <v>-9.696937529855099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1621.0</v>
      </c>
      <c r="E16" s="5" t="n">
        <f si="3" t="shared"/>
        <v>20.0</v>
      </c>
      <c r="F16" s="5" t="n">
        <f si="3" t="shared"/>
        <v>1601.0</v>
      </c>
      <c r="G16" s="5" t="n">
        <f si="3" t="shared"/>
        <v>1318.0</v>
      </c>
      <c r="H16" s="5" t="n">
        <f si="3" t="shared"/>
        <v>15.0</v>
      </c>
      <c r="I16" s="5" t="n">
        <f si="3" t="shared"/>
        <v>1303.0</v>
      </c>
      <c r="J16" s="7" t="n">
        <f si="2" t="shared"/>
        <v>22.989377845220037</v>
      </c>
      <c r="K16" s="7" t="n">
        <f si="2" t="shared"/>
        <v>33.33333333333333</v>
      </c>
      <c r="L16" s="7" t="n">
        <f si="2" t="shared"/>
        <v>22.870299309286256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166546.0</v>
      </c>
      <c r="E17" s="5" t="n">
        <v>363.0</v>
      </c>
      <c r="F17" s="6" t="n">
        <v>166183.0</v>
      </c>
      <c r="G17" s="5" t="n">
        <f si="1" t="shared"/>
        <v>104058.0</v>
      </c>
      <c r="H17" s="5" t="n">
        <v>483.0</v>
      </c>
      <c r="I17" s="6" t="n">
        <v>103575.0</v>
      </c>
      <c r="J17" s="7" t="n">
        <f si="2" t="shared"/>
        <v>60.051125333948384</v>
      </c>
      <c r="K17" s="7" t="n">
        <f si="2" t="shared"/>
        <v>-24.84472049689441</v>
      </c>
      <c r="L17" s="7" t="n">
        <f si="2" t="shared"/>
        <v>60.44701906830798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3243.0</v>
      </c>
      <c r="E18" s="5" t="n">
        <f si="4" t="shared"/>
        <v>6.0</v>
      </c>
      <c r="F18" s="5" t="n">
        <f si="4" t="shared"/>
        <v>3237.0</v>
      </c>
      <c r="G18" s="5" t="n">
        <f si="4" t="shared"/>
        <v>1040.0</v>
      </c>
      <c r="H18" s="5" t="n">
        <f si="4" t="shared"/>
        <v>4.0</v>
      </c>
      <c r="I18" s="5" t="n">
        <f si="4" t="shared"/>
        <v>1036.0</v>
      </c>
      <c r="J18" s="7" t="n">
        <f si="2" t="shared"/>
        <v>211.82692307692307</v>
      </c>
      <c r="K18" s="7" t="n">
        <f si="2" t="shared"/>
        <v>50.0</v>
      </c>
      <c r="L18" s="7" t="n">
        <f si="2" t="shared"/>
        <v>212.45173745173744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499300.0</v>
      </c>
      <c r="E19" s="5" t="n">
        <v>111898.0</v>
      </c>
      <c r="F19" s="6" t="n">
        <v>387402.0</v>
      </c>
      <c r="G19" s="5" t="n">
        <f si="1" t="shared"/>
        <v>196050.0</v>
      </c>
      <c r="H19" s="5" t="n">
        <v>22380.0</v>
      </c>
      <c r="I19" s="6" t="n">
        <v>173670.0</v>
      </c>
      <c r="J19" s="7" t="n">
        <f si="2" t="shared"/>
        <v>154.6799285896455</v>
      </c>
      <c r="K19" s="7" t="n">
        <f si="2" t="shared"/>
        <v>399.9910634495085</v>
      </c>
      <c r="L19" s="7" t="n">
        <f si="2" t="shared"/>
        <v>123.06788737260321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8192.0</v>
      </c>
      <c r="E20" s="5" t="n">
        <v>57.0</v>
      </c>
      <c r="F20" s="6" t="n">
        <v>8135.0</v>
      </c>
      <c r="G20" s="5" t="n">
        <f si="1" t="shared"/>
        <v>5021.0</v>
      </c>
      <c r="H20" s="5" t="n">
        <v>92.0</v>
      </c>
      <c r="I20" s="6" t="n">
        <v>4929.0</v>
      </c>
      <c r="J20" s="7" t="n">
        <f si="2" t="shared"/>
        <v>63.15475004979088</v>
      </c>
      <c r="K20" s="7" t="n">
        <f si="2" t="shared"/>
        <v>-38.04347826086957</v>
      </c>
      <c r="L20" s="7" t="n">
        <f si="2" t="shared"/>
        <v>65.0436193954149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42513.0</v>
      </c>
      <c r="E21" s="5" t="n">
        <v>460.0</v>
      </c>
      <c r="F21" s="6" t="n">
        <v>42053.0</v>
      </c>
      <c r="G21" s="5" t="n">
        <f si="1" t="shared"/>
        <v>26720.0</v>
      </c>
      <c r="H21" s="5" t="n">
        <v>579.0</v>
      </c>
      <c r="I21" s="6" t="n">
        <v>26141.0</v>
      </c>
      <c r="J21" s="7" t="n">
        <f si="2" t="shared"/>
        <v>59.10553892215569</v>
      </c>
      <c r="K21" s="7" t="n">
        <f si="2" t="shared"/>
        <v>-20.552677029360964</v>
      </c>
      <c r="L21" s="7" t="n">
        <f si="2" t="shared"/>
        <v>60.86989786159673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257.0</v>
      </c>
      <c r="E22" s="5" t="n">
        <v>0.0</v>
      </c>
      <c r="F22" s="6" t="n">
        <v>257.0</v>
      </c>
      <c r="G22" s="5" t="n">
        <f si="1" t="shared"/>
        <v>169.0</v>
      </c>
      <c r="H22" s="5" t="n">
        <v>6.0</v>
      </c>
      <c r="I22" s="6" t="n">
        <v>163.0</v>
      </c>
      <c r="J22" s="7" t="n">
        <f si="2" t="shared"/>
        <v>52.071005917159766</v>
      </c>
      <c r="K22" s="7" t="n">
        <f si="2" t="shared"/>
        <v>-100.0</v>
      </c>
      <c r="L22" s="7" t="n">
        <f si="2" t="shared"/>
        <v>57.668711656441715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374.0</v>
      </c>
      <c r="E23" s="5" t="n">
        <v>30.0</v>
      </c>
      <c r="F23" s="6" t="n">
        <v>344.0</v>
      </c>
      <c r="G23" s="5" t="n">
        <f si="1" t="shared"/>
        <v>168.0</v>
      </c>
      <c r="H23" s="5" t="n">
        <v>17.0</v>
      </c>
      <c r="I23" s="6" t="n">
        <v>151.0</v>
      </c>
      <c r="J23" s="7" t="n">
        <f si="2" t="shared"/>
        <v>122.61904761904762</v>
      </c>
      <c r="K23" s="7" t="n">
        <f si="2" t="shared"/>
        <v>76.47058823529412</v>
      </c>
      <c r="L23" s="7" t="n">
        <f si="2" t="shared"/>
        <v>127.81456953642385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136.0</v>
      </c>
      <c r="E24" s="5" t="n">
        <v>31.0</v>
      </c>
      <c r="F24" s="6" t="n">
        <v>105.0</v>
      </c>
      <c r="G24" s="5" t="n">
        <f si="1" t="shared"/>
        <v>91.0</v>
      </c>
      <c r="H24" s="5" t="n">
        <v>9.0</v>
      </c>
      <c r="I24" s="6" t="n">
        <v>82.0</v>
      </c>
      <c r="J24" s="7" t="n">
        <f si="2" t="shared"/>
        <v>49.45054945054945</v>
      </c>
      <c r="K24" s="7" t="n">
        <f si="2" t="shared"/>
        <v>244.44444444444446</v>
      </c>
      <c r="L24" s="7" t="n">
        <f si="2" t="shared"/>
        <v>28.04878048780488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848.0</v>
      </c>
      <c r="E25" s="5" t="n">
        <f si="5" t="shared"/>
        <v>11.0</v>
      </c>
      <c r="F25" s="5" t="n">
        <f si="5" t="shared"/>
        <v>837.0</v>
      </c>
      <c r="G25" s="5" t="n">
        <f si="5" t="shared"/>
        <v>741.0</v>
      </c>
      <c r="H25" s="5" t="n">
        <f si="5" t="shared"/>
        <v>26.0</v>
      </c>
      <c r="I25" s="5" t="n">
        <f si="5" t="shared"/>
        <v>715.0</v>
      </c>
      <c r="J25" s="7" t="n">
        <f si="2" t="shared"/>
        <v>14.43994601889338</v>
      </c>
      <c r="K25" s="7" t="n">
        <f si="2" t="shared"/>
        <v>-57.692307692307686</v>
      </c>
      <c r="L25" s="7" t="n">
        <f si="2" t="shared"/>
        <v>17.062937062937067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52320.0</v>
      </c>
      <c r="E26" s="5" t="n">
        <v>589.0</v>
      </c>
      <c r="F26" s="6" t="n">
        <v>51731.0</v>
      </c>
      <c r="G26" s="5" t="n">
        <f si="1" t="shared"/>
        <v>32910.0</v>
      </c>
      <c r="H26" s="5" t="n">
        <v>729.0</v>
      </c>
      <c r="I26" s="6" t="n">
        <v>32181.0</v>
      </c>
      <c r="J26" s="7" t="n">
        <f si="2" t="shared"/>
        <v>58.979033728350046</v>
      </c>
      <c r="K26" s="7" t="n">
        <f si="2" t="shared"/>
        <v>-19.20438957475995</v>
      </c>
      <c r="L26" s="7" t="n">
        <f si="2" t="shared"/>
        <v>60.75013206550448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521.0</v>
      </c>
      <c r="E27" s="5" t="n">
        <v>1.0</v>
      </c>
      <c r="F27" s="6" t="n">
        <v>520.0</v>
      </c>
      <c r="G27" s="5" t="n">
        <f si="1" t="shared"/>
        <v>355.0</v>
      </c>
      <c r="H27" s="5" t="n">
        <v>6.0</v>
      </c>
      <c r="I27" s="6" t="n">
        <v>349.0</v>
      </c>
      <c r="J27" s="7" t="n">
        <f si="2" t="shared"/>
        <v>46.760563380281695</v>
      </c>
      <c r="K27" s="7" t="n">
        <f si="2" t="shared"/>
        <v>-83.33333333333334</v>
      </c>
      <c r="L27" s="7" t="n">
        <f si="2" t="shared"/>
        <v>48.9971346704871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3637.0</v>
      </c>
      <c r="E28" s="5" t="n">
        <v>6.0</v>
      </c>
      <c r="F28" s="6" t="n">
        <v>3631.0</v>
      </c>
      <c r="G28" s="5" t="n">
        <f si="1" t="shared"/>
        <v>2593.0</v>
      </c>
      <c r="H28" s="5" t="n">
        <v>16.0</v>
      </c>
      <c r="I28" s="6" t="n">
        <v>2577.0</v>
      </c>
      <c r="J28" s="7" t="n">
        <f si="2" t="shared"/>
        <v>40.26224450443501</v>
      </c>
      <c r="K28" s="7" t="n">
        <f si="2" t="shared"/>
        <v>-62.5</v>
      </c>
      <c r="L28" s="7" t="n">
        <f si="2" t="shared"/>
        <v>40.90027163368257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4279.0</v>
      </c>
      <c r="E29" s="5" t="n">
        <v>7.0</v>
      </c>
      <c r="F29" s="6" t="n">
        <v>4272.0</v>
      </c>
      <c r="G29" s="5" t="n">
        <f si="1" t="shared"/>
        <v>3163.0</v>
      </c>
      <c r="H29" s="5" t="n">
        <v>20.0</v>
      </c>
      <c r="I29" s="6" t="n">
        <v>3143.0</v>
      </c>
      <c r="J29" s="7" t="n">
        <f si="2" t="shared"/>
        <v>35.28295921593423</v>
      </c>
      <c r="K29" s="7" t="n">
        <f si="2" t="shared"/>
        <v>-65.0</v>
      </c>
      <c r="L29" s="7" t="n">
        <f si="2" t="shared"/>
        <v>35.92109449570473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1411.0</v>
      </c>
      <c r="E30" s="5" t="n">
        <v>3.0</v>
      </c>
      <c r="F30" s="6" t="n">
        <v>1408.0</v>
      </c>
      <c r="G30" s="5" t="n">
        <f si="1" t="shared"/>
        <v>736.0</v>
      </c>
      <c r="H30" s="5" t="n">
        <v>5.0</v>
      </c>
      <c r="I30" s="6" t="n">
        <v>731.0</v>
      </c>
      <c r="J30" s="7" t="n">
        <f si="2" t="shared"/>
        <v>91.71195652173914</v>
      </c>
      <c r="K30" s="7" t="n">
        <f si="2" t="shared"/>
        <v>-40.0</v>
      </c>
      <c r="L30" s="7" t="n">
        <f si="2" t="shared"/>
        <v>92.61285909712723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1742.0</v>
      </c>
      <c r="E31" s="5" t="n">
        <v>10.0</v>
      </c>
      <c r="F31" s="6" t="n">
        <v>1732.0</v>
      </c>
      <c r="G31" s="5" t="n">
        <f si="1" t="shared"/>
        <v>1299.0</v>
      </c>
      <c r="H31" s="5" t="n">
        <v>6.0</v>
      </c>
      <c r="I31" s="6" t="n">
        <v>1293.0</v>
      </c>
      <c r="J31" s="7" t="n">
        <f si="2" t="shared"/>
        <v>34.10315627405696</v>
      </c>
      <c r="K31" s="7" t="n">
        <f si="2" t="shared"/>
        <v>66.66666666666667</v>
      </c>
      <c r="L31" s="7" t="n">
        <f si="2" t="shared"/>
        <v>33.95204949729311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747.0</v>
      </c>
      <c r="E32" s="5" t="n">
        <v>4.0</v>
      </c>
      <c r="F32" s="6" t="n">
        <v>743.0</v>
      </c>
      <c r="G32" s="5" t="n">
        <f si="1" t="shared"/>
        <v>454.0</v>
      </c>
      <c r="H32" s="5" t="n">
        <v>7.0</v>
      </c>
      <c r="I32" s="6" t="n">
        <v>447.0</v>
      </c>
      <c r="J32" s="7" t="n">
        <f si="2" t="shared"/>
        <v>64.53744493392071</v>
      </c>
      <c r="K32" s="7" t="n">
        <f si="2" t="shared"/>
        <v>-42.85714285714286</v>
      </c>
      <c r="L32" s="7" t="n">
        <f si="2" t="shared"/>
        <v>66.2192393736018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832.0</v>
      </c>
      <c r="E33" s="5" t="n">
        <v>4.0</v>
      </c>
      <c r="F33" s="6" t="n">
        <v>828.0</v>
      </c>
      <c r="G33" s="5" t="n">
        <f si="1" t="shared"/>
        <v>568.0</v>
      </c>
      <c r="H33" s="5" t="n">
        <v>3.0</v>
      </c>
      <c r="I33" s="6" t="n">
        <v>565.0</v>
      </c>
      <c r="J33" s="7" t="n">
        <f si="2" t="shared"/>
        <v>46.47887323943662</v>
      </c>
      <c r="K33" s="7" t="n">
        <f si="2" t="shared"/>
        <v>33.33333333333333</v>
      </c>
      <c r="L33" s="7" t="n">
        <f si="2" t="shared"/>
        <v>46.54867256637167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4713.0</v>
      </c>
      <c r="E34" s="5" t="n">
        <v>24.0</v>
      </c>
      <c r="F34" s="6" t="n">
        <v>4689.0</v>
      </c>
      <c r="G34" s="5" t="n">
        <f si="1" t="shared"/>
        <v>3618.0</v>
      </c>
      <c r="H34" s="5" t="n">
        <v>35.0</v>
      </c>
      <c r="I34" s="6" t="n">
        <v>3583.0</v>
      </c>
      <c r="J34" s="7" t="n">
        <f si="2" t="shared"/>
        <v>30.265339966832492</v>
      </c>
      <c r="K34" s="7" t="n">
        <f si="2" t="shared"/>
        <v>-31.428571428571427</v>
      </c>
      <c r="L34" s="7" t="n">
        <f si="2" t="shared"/>
        <v>30.86798771978789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662.0</v>
      </c>
      <c r="E35" s="5" t="n">
        <v>0.0</v>
      </c>
      <c r="F35" s="6" t="n">
        <v>662.0</v>
      </c>
      <c r="G35" s="5" t="n">
        <f si="1" t="shared"/>
        <v>501.0</v>
      </c>
      <c r="H35" s="5" t="n">
        <v>6.0</v>
      </c>
      <c r="I35" s="6" t="n">
        <v>495.0</v>
      </c>
      <c r="J35" s="7" t="n">
        <f si="2" t="shared"/>
        <v>32.13572854291418</v>
      </c>
      <c r="K35" s="7" t="n">
        <f si="2" t="shared"/>
        <v>-100.0</v>
      </c>
      <c r="L35" s="7" t="n">
        <f si="2" t="shared"/>
        <v>33.73737373737373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109.0</v>
      </c>
      <c r="E36" s="5" t="n">
        <v>0.0</v>
      </c>
      <c r="F36" s="6" t="n">
        <v>109.0</v>
      </c>
      <c r="G36" s="5" t="n">
        <f si="1" t="shared"/>
        <v>100.0</v>
      </c>
      <c r="H36" s="5" t="n">
        <v>1.0</v>
      </c>
      <c r="I36" s="6" t="n">
        <v>99.0</v>
      </c>
      <c r="J36" s="7" t="n">
        <f si="2" t="shared"/>
        <v>9.000000000000007</v>
      </c>
      <c r="K36" s="7" t="n">
        <f si="2" t="shared"/>
        <v>-100.0</v>
      </c>
      <c r="L36" s="7" t="n">
        <f si="2" t="shared"/>
        <v>10.1010101010101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523.0</v>
      </c>
      <c r="E37" s="5" t="n">
        <v>0.0</v>
      </c>
      <c r="F37" s="6" t="n">
        <v>523.0</v>
      </c>
      <c r="G37" s="5" t="n">
        <f si="1" t="shared"/>
        <v>409.0</v>
      </c>
      <c r="H37" s="5" t="n">
        <v>2.0</v>
      </c>
      <c r="I37" s="6" t="n">
        <v>407.0</v>
      </c>
      <c r="J37" s="7" t="n">
        <f si="2" t="shared"/>
        <v>27.872860635696828</v>
      </c>
      <c r="K37" s="7" t="n">
        <f si="2" t="shared"/>
        <v>-100.0</v>
      </c>
      <c r="L37" s="7" t="n">
        <f si="2" t="shared"/>
        <v>28.501228501228493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493.0</v>
      </c>
      <c r="E38" s="5" t="n">
        <v>1.0</v>
      </c>
      <c r="F38" s="6" t="n">
        <v>492.0</v>
      </c>
      <c r="G38" s="5" t="n">
        <f si="1" t="shared"/>
        <v>380.0</v>
      </c>
      <c r="H38" s="5" t="n">
        <v>1.0</v>
      </c>
      <c r="I38" s="6" t="n">
        <v>379.0</v>
      </c>
      <c r="J38" s="7" t="n">
        <f si="2" t="shared"/>
        <v>29.73684210526315</v>
      </c>
      <c r="K38" s="7" t="n">
        <f si="2" t="shared"/>
        <v>0.0</v>
      </c>
      <c r="L38" s="7" t="n">
        <f si="2" t="shared"/>
        <v>29.815303430079165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4160.0</v>
      </c>
      <c r="E39" s="5" t="n">
        <f si="6" t="shared"/>
        <v>6.0</v>
      </c>
      <c r="F39" s="5" t="n">
        <f si="6" t="shared"/>
        <v>4154.0</v>
      </c>
      <c r="G39" s="5" t="n">
        <f si="6" t="shared"/>
        <v>2885.0</v>
      </c>
      <c r="H39" s="5" t="n">
        <f si="6" t="shared"/>
        <v>6.0</v>
      </c>
      <c r="I39" s="5" t="n">
        <f si="6" t="shared"/>
        <v>2879.0</v>
      </c>
      <c r="J39" s="7" t="n">
        <f si="2" t="shared"/>
        <v>44.19410745233969</v>
      </c>
      <c r="K39" s="7" t="n">
        <f si="2" t="shared"/>
        <v>0.0</v>
      </c>
      <c r="L39" s="7" t="n">
        <f si="2" t="shared"/>
        <v>44.28621048975339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23829.0</v>
      </c>
      <c r="E40" s="5" t="n">
        <v>66.0</v>
      </c>
      <c r="F40" s="6" t="n">
        <v>23763.0</v>
      </c>
      <c r="G40" s="5" t="n">
        <f si="1" t="shared"/>
        <v>17061.0</v>
      </c>
      <c r="H40" s="5" t="n">
        <v>114.0</v>
      </c>
      <c r="I40" s="6" t="n">
        <v>16947.0</v>
      </c>
      <c r="J40" s="7" t="n">
        <f si="2" t="shared"/>
        <v>39.66942148760331</v>
      </c>
      <c r="K40" s="7" t="n">
        <f si="2" t="shared"/>
        <v>-42.10526315789473</v>
      </c>
      <c r="L40" s="7" t="n">
        <f si="2" t="shared"/>
        <v>40.21950787750044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11692.0</v>
      </c>
      <c r="E41" s="5" t="n">
        <v>64.0</v>
      </c>
      <c r="F41" s="6" t="n">
        <v>11628.0</v>
      </c>
      <c r="G41" s="5" t="n">
        <f si="1" t="shared"/>
        <v>6289.0</v>
      </c>
      <c r="H41" s="5" t="n">
        <v>114.0</v>
      </c>
      <c r="I41" s="6" t="n">
        <v>6175.0</v>
      </c>
      <c r="J41" s="7" t="n">
        <f si="2" t="shared"/>
        <v>85.91190968357449</v>
      </c>
      <c r="K41" s="7" t="n">
        <f si="2" t="shared"/>
        <v>-43.85964912280702</v>
      </c>
      <c r="L41" s="7" t="n">
        <f si="2" t="shared"/>
        <v>88.3076923076923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1809.0</v>
      </c>
      <c r="E42" s="5" t="n">
        <v>10.0</v>
      </c>
      <c r="F42" s="6" t="n">
        <v>1799.0</v>
      </c>
      <c r="G42" s="5" t="n">
        <f si="1" t="shared"/>
        <v>1115.0</v>
      </c>
      <c r="H42" s="5" t="n">
        <v>17.0</v>
      </c>
      <c r="I42" s="6" t="n">
        <v>1098.0</v>
      </c>
      <c r="J42" s="7" t="n">
        <f si="2" t="shared"/>
        <v>62.242152466367706</v>
      </c>
      <c r="K42" s="7" t="n">
        <f si="2" t="shared"/>
        <v>-41.17647058823529</v>
      </c>
      <c r="L42" s="7" t="n">
        <f si="2" t="shared"/>
        <v>63.84335154826959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127.0</v>
      </c>
      <c r="E43" s="5" t="n">
        <f si="7" t="shared"/>
        <v>1.0</v>
      </c>
      <c r="F43" s="5" t="n">
        <f si="7" t="shared"/>
        <v>126.0</v>
      </c>
      <c r="G43" s="5" t="n">
        <f si="7" t="shared"/>
        <v>143.0</v>
      </c>
      <c r="H43" s="5" t="n">
        <f si="7" t="shared"/>
        <v>0.0</v>
      </c>
      <c r="I43" s="5" t="n">
        <f si="7" t="shared"/>
        <v>143.0</v>
      </c>
      <c r="J43" s="7" t="n">
        <f si="2" t="shared"/>
        <v>-11.188811188811187</v>
      </c>
      <c r="K43" s="7" t="str">
        <f si="2" t="shared"/>
        <v>-</v>
      </c>
      <c r="L43" s="7" t="n">
        <f si="2" t="shared"/>
        <v>-11.888111888111885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13628.0</v>
      </c>
      <c r="E44" s="5" t="n">
        <v>75.0</v>
      </c>
      <c r="F44" s="6" t="n">
        <v>13553.0</v>
      </c>
      <c r="G44" s="5" t="n">
        <f si="1" t="shared"/>
        <v>7547.0</v>
      </c>
      <c r="H44" s="5" t="n">
        <v>131.0</v>
      </c>
      <c r="I44" s="6" t="n">
        <v>7416.0</v>
      </c>
      <c r="J44" s="7" t="n">
        <f si="2" t="shared"/>
        <v>80.57506293891612</v>
      </c>
      <c r="K44" s="7" t="n">
        <f si="2" t="shared"/>
        <v>-42.74809160305344</v>
      </c>
      <c r="L44" s="7" t="n">
        <f si="2" t="shared"/>
        <v>82.7535059331176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346.0</v>
      </c>
      <c r="E45" s="5" t="n">
        <v>5.0</v>
      </c>
      <c r="F45" s="6" t="n">
        <v>341.0</v>
      </c>
      <c r="G45" s="5" t="n">
        <f si="1" t="shared"/>
        <v>343.0</v>
      </c>
      <c r="H45" s="5" t="n">
        <v>4.0</v>
      </c>
      <c r="I45" s="6" t="n">
        <v>339.0</v>
      </c>
      <c r="J45" s="7" t="n">
        <f si="2" t="shared"/>
        <v>0.8746355685131268</v>
      </c>
      <c r="K45" s="7" t="n">
        <f si="2" t="shared"/>
        <v>25.0</v>
      </c>
      <c r="L45" s="7" t="n">
        <f si="2" t="shared"/>
        <v>0.5899705014749346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324.0</v>
      </c>
      <c r="E46" s="5" t="n">
        <f si="8" t="shared"/>
        <v>2.0</v>
      </c>
      <c r="F46" s="5" t="n">
        <f si="8" t="shared"/>
        <v>322.0</v>
      </c>
      <c r="G46" s="5" t="n">
        <f si="8" t="shared"/>
        <v>252.0</v>
      </c>
      <c r="H46" s="5" t="n">
        <f si="8" t="shared"/>
        <v>3.0</v>
      </c>
      <c r="I46" s="5" t="n">
        <f si="8" t="shared"/>
        <v>249.0</v>
      </c>
      <c r="J46" s="7" t="n">
        <f si="2" t="shared"/>
        <v>28.57142857142858</v>
      </c>
      <c r="K46" s="7" t="n">
        <f si="2" t="shared"/>
        <v>-33.333333333333336</v>
      </c>
      <c r="L46" s="7" t="n">
        <f si="2" t="shared"/>
        <v>29.31726907630523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670.0</v>
      </c>
      <c r="E47" s="5" t="n">
        <v>7.0</v>
      </c>
      <c r="F47" s="6" t="n">
        <v>663.0</v>
      </c>
      <c r="G47" s="5" t="n">
        <f si="1" t="shared"/>
        <v>595.0</v>
      </c>
      <c r="H47" s="5" t="n">
        <v>7.0</v>
      </c>
      <c r="I47" s="6" t="n">
        <v>588.0</v>
      </c>
      <c r="J47" s="7" t="n">
        <f si="2" t="shared"/>
        <v>12.605042016806722</v>
      </c>
      <c r="K47" s="7" t="n">
        <f si="2" t="shared"/>
        <v>0.0</v>
      </c>
      <c r="L47" s="7" t="n">
        <f si="2" t="shared"/>
        <v>12.755102040816336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214.0</v>
      </c>
      <c r="E48" s="5" t="n">
        <v>118.0</v>
      </c>
      <c r="F48" s="12" t="n">
        <v>96.0</v>
      </c>
      <c r="G48" s="5" t="n">
        <f si="1" t="shared"/>
        <v>196.0</v>
      </c>
      <c r="H48" s="13" t="n">
        <v>159.0</v>
      </c>
      <c r="I48" s="12" t="n">
        <v>37.0</v>
      </c>
      <c r="J48" s="14" t="n">
        <f si="2" t="shared"/>
        <v>9.183673469387754</v>
      </c>
      <c r="K48" s="14" t="n">
        <f si="2" t="shared"/>
        <v>-25.786163522012583</v>
      </c>
      <c r="L48" s="14" t="n">
        <f si="2" t="shared"/>
        <v>159.45945945945948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589961.0</v>
      </c>
      <c r="E49" s="5" t="n">
        <f ref="E49:I49" si="9" t="shared">E19+E26+E40+E44+E47+E48</f>
        <v>112753.0</v>
      </c>
      <c r="F49" s="5" t="n">
        <f si="9" t="shared"/>
        <v>477208.0</v>
      </c>
      <c r="G49" s="5" t="n">
        <f si="9" t="shared"/>
        <v>254359.0</v>
      </c>
      <c r="H49" s="5" t="n">
        <f si="9" t="shared"/>
        <v>23520.0</v>
      </c>
      <c r="I49" s="5" t="n">
        <f si="9" t="shared"/>
        <v>230839.0</v>
      </c>
      <c r="J49" s="7" t="n">
        <f si="2" t="shared"/>
        <v>131.9402891189225</v>
      </c>
      <c r="K49" s="7" t="n">
        <f si="2" t="shared"/>
        <v>379.392006802721</v>
      </c>
      <c r="L49" s="7" t="n">
        <f si="2" t="shared"/>
        <v>106.72763267905339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