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Nabi0213-maolin\Desktop\新增資料夾\"/>
    </mc:Choice>
  </mc:AlternateContent>
  <xr:revisionPtr revIDLastSave="0" documentId="8_{9350755C-405A-4321-8461-29A142FCEEBC}" xr6:coauthVersionLast="47" xr6:coauthVersionMax="47" xr10:uidLastSave="{00000000-0000-0000-0000-000000000000}"/>
  <bookViews>
    <workbookView xWindow="480" yWindow="465" windowWidth="25245" windowHeight="13320" xr2:uid="{00000000-000D-0000-FFFF-FFFF00000000}"/>
  </bookViews>
  <sheets>
    <sheet name="每季執行進度"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7" i="1" l="1"/>
  <c r="L68" i="1"/>
  <c r="L69" i="1"/>
  <c r="L66" i="1"/>
  <c r="L77" i="1"/>
  <c r="L78" i="1"/>
  <c r="L79" i="1"/>
  <c r="L80" i="1"/>
  <c r="L81" i="1"/>
  <c r="L76" i="1"/>
  <c r="Q76" i="1"/>
  <c r="L44" i="1"/>
  <c r="L45" i="1"/>
  <c r="L43" i="1"/>
  <c r="L55" i="1"/>
  <c r="L56" i="1"/>
  <c r="L57" i="1"/>
  <c r="L54" i="1"/>
  <c r="L53" i="1"/>
  <c r="L52" i="1"/>
  <c r="L42" i="1"/>
  <c r="L41" i="1"/>
  <c r="L40" i="1"/>
  <c r="L17" i="1"/>
  <c r="L18" i="1"/>
  <c r="L19" i="1"/>
  <c r="L20" i="1"/>
  <c r="L21" i="1"/>
  <c r="L16" i="1"/>
  <c r="Q5" i="1"/>
  <c r="L6" i="1"/>
  <c r="L7" i="1"/>
  <c r="L8" i="1"/>
  <c r="L9" i="1"/>
  <c r="L5" i="1"/>
  <c r="Q80" i="1"/>
  <c r="P80" i="1"/>
  <c r="O80" i="1"/>
  <c r="P79" i="1"/>
  <c r="O79" i="1"/>
  <c r="Q79" i="1" s="1"/>
  <c r="P78" i="1"/>
  <c r="O78" i="1"/>
  <c r="Q78" i="1" s="1"/>
  <c r="P77" i="1"/>
  <c r="P81" i="1" s="1"/>
  <c r="O77" i="1"/>
  <c r="Q77" i="1" s="1"/>
  <c r="P76" i="1"/>
  <c r="O76" i="1"/>
  <c r="I70" i="1"/>
  <c r="H70" i="1"/>
  <c r="G70" i="1"/>
  <c r="F70" i="1"/>
  <c r="E70" i="1"/>
  <c r="D70" i="1"/>
  <c r="J76" i="1"/>
  <c r="K76" i="1"/>
  <c r="J77" i="1"/>
  <c r="K77" i="1"/>
  <c r="J78" i="1"/>
  <c r="K78" i="1"/>
  <c r="J79" i="1"/>
  <c r="K79" i="1"/>
  <c r="J80" i="1"/>
  <c r="K80" i="1"/>
  <c r="J81" i="1"/>
  <c r="K81" i="1"/>
  <c r="D82" i="1"/>
  <c r="E82" i="1"/>
  <c r="F82" i="1"/>
  <c r="G82" i="1"/>
  <c r="H82" i="1"/>
  <c r="I82" i="1"/>
  <c r="J16" i="1"/>
  <c r="J5" i="1"/>
  <c r="O5" i="1" s="1"/>
  <c r="Q81" i="1" l="1"/>
  <c r="O81" i="1"/>
  <c r="K82" i="1"/>
  <c r="J82" i="1"/>
  <c r="L82" i="1"/>
  <c r="K69" i="1"/>
  <c r="J69" i="1"/>
  <c r="K68" i="1"/>
  <c r="J68" i="1"/>
  <c r="K67" i="1"/>
  <c r="J67" i="1"/>
  <c r="K66" i="1"/>
  <c r="J66" i="1"/>
  <c r="K65" i="1"/>
  <c r="J65" i="1"/>
  <c r="L65" i="1" s="1"/>
  <c r="K64" i="1"/>
  <c r="J64" i="1"/>
  <c r="I58" i="1"/>
  <c r="H58" i="1"/>
  <c r="G58" i="1"/>
  <c r="F58" i="1"/>
  <c r="E58" i="1"/>
  <c r="D58" i="1"/>
  <c r="K57" i="1"/>
  <c r="J57" i="1"/>
  <c r="K56" i="1"/>
  <c r="J56" i="1"/>
  <c r="K55" i="1"/>
  <c r="J55" i="1"/>
  <c r="K54" i="1"/>
  <c r="J54" i="1"/>
  <c r="K53" i="1"/>
  <c r="J53" i="1"/>
  <c r="K52" i="1"/>
  <c r="J52" i="1"/>
  <c r="I46" i="1"/>
  <c r="H46" i="1"/>
  <c r="G46" i="1"/>
  <c r="F46" i="1"/>
  <c r="E46" i="1"/>
  <c r="D46" i="1"/>
  <c r="K45" i="1"/>
  <c r="J45" i="1"/>
  <c r="K44" i="1"/>
  <c r="J44" i="1"/>
  <c r="K43" i="1"/>
  <c r="J43" i="1"/>
  <c r="K42" i="1"/>
  <c r="J42" i="1"/>
  <c r="K41" i="1"/>
  <c r="J41" i="1"/>
  <c r="K40" i="1"/>
  <c r="J40" i="1"/>
  <c r="I34" i="1"/>
  <c r="H34" i="1"/>
  <c r="G34" i="1"/>
  <c r="F34" i="1"/>
  <c r="E34" i="1"/>
  <c r="D34" i="1"/>
  <c r="K33" i="1"/>
  <c r="J33" i="1"/>
  <c r="L33" i="1" s="1"/>
  <c r="K32" i="1"/>
  <c r="J32" i="1"/>
  <c r="K31" i="1"/>
  <c r="J31" i="1"/>
  <c r="L31" i="1" s="1"/>
  <c r="K30" i="1"/>
  <c r="J30" i="1"/>
  <c r="L30" i="1" s="1"/>
  <c r="K29" i="1"/>
  <c r="J29" i="1"/>
  <c r="L29" i="1" s="1"/>
  <c r="K28" i="1"/>
  <c r="J28" i="1"/>
  <c r="I22" i="1"/>
  <c r="H22" i="1"/>
  <c r="G22" i="1"/>
  <c r="F22" i="1"/>
  <c r="E22" i="1"/>
  <c r="D22" i="1"/>
  <c r="K21" i="1"/>
  <c r="J21" i="1"/>
  <c r="K20" i="1"/>
  <c r="J20" i="1"/>
  <c r="K19" i="1"/>
  <c r="J19" i="1"/>
  <c r="K18" i="1"/>
  <c r="J18" i="1"/>
  <c r="K17" i="1"/>
  <c r="J17" i="1"/>
  <c r="K16" i="1"/>
  <c r="I10" i="1"/>
  <c r="H10" i="1"/>
  <c r="G10" i="1"/>
  <c r="F10" i="1"/>
  <c r="E10" i="1"/>
  <c r="D10" i="1"/>
  <c r="K9" i="1"/>
  <c r="J9" i="1"/>
  <c r="K8" i="1"/>
  <c r="J8" i="1"/>
  <c r="K7" i="1"/>
  <c r="J7" i="1"/>
  <c r="K6" i="1"/>
  <c r="J6" i="1"/>
  <c r="K5" i="1"/>
  <c r="L64" i="1" l="1"/>
  <c r="L70" i="1" s="1"/>
  <c r="J70" i="1"/>
  <c r="K70" i="1"/>
  <c r="O6" i="1"/>
  <c r="Q6" i="1" s="1"/>
  <c r="P30" i="1"/>
  <c r="K10" i="1"/>
  <c r="P6" i="1"/>
  <c r="O28" i="1"/>
  <c r="Q28" i="1" s="1"/>
  <c r="L28" i="1"/>
  <c r="L34" i="1" s="1"/>
  <c r="K46" i="1"/>
  <c r="P28" i="1"/>
  <c r="K22" i="1"/>
  <c r="O8" i="1"/>
  <c r="Q8" i="1" s="1"/>
  <c r="O32" i="1"/>
  <c r="Q32" i="1" s="1"/>
  <c r="L32" i="1"/>
  <c r="P32" i="1"/>
  <c r="P29" i="1"/>
  <c r="K58" i="1"/>
  <c r="J34" i="1"/>
  <c r="O31" i="1"/>
  <c r="Q31" i="1" s="1"/>
  <c r="P31" i="1"/>
  <c r="P7" i="1"/>
  <c r="J10" i="1"/>
  <c r="O7" i="1"/>
  <c r="Q7" i="1" s="1"/>
  <c r="L22" i="1"/>
  <c r="P5" i="1"/>
  <c r="P8" i="1"/>
  <c r="P9" i="1"/>
  <c r="O29" i="1"/>
  <c r="Q29" i="1" s="1"/>
  <c r="J46" i="1"/>
  <c r="L58" i="1"/>
  <c r="O30" i="1"/>
  <c r="Q30" i="1" s="1"/>
  <c r="J22" i="1"/>
  <c r="O9" i="1"/>
  <c r="Q9" i="1" s="1"/>
  <c r="J58" i="1"/>
  <c r="L46" i="1"/>
  <c r="K34" i="1"/>
  <c r="P33" i="1" l="1"/>
  <c r="L10" i="1"/>
  <c r="P10" i="1"/>
  <c r="O10" i="1"/>
  <c r="Q10" i="1"/>
  <c r="O33" i="1"/>
  <c r="Q33" i="1"/>
</calcChain>
</file>

<file path=xl/sharedStrings.xml><?xml version="1.0" encoding="utf-8"?>
<sst xmlns="http://schemas.openxmlformats.org/spreadsheetml/2006/main" count="175" uniqueCount="41">
  <si>
    <r>
      <rPr>
        <b/>
        <sz val="16"/>
        <color theme="1"/>
        <rFont val="標楷體"/>
        <family val="4"/>
        <charset val="136"/>
      </rPr>
      <t>112年第三季（</t>
    </r>
    <r>
      <rPr>
        <b/>
        <sz val="16"/>
        <color theme="1"/>
        <rFont val="Times New Roman"/>
        <family val="1"/>
      </rPr>
      <t>7</t>
    </r>
    <r>
      <rPr>
        <b/>
        <sz val="16"/>
        <color theme="1"/>
        <rFont val="標楷體"/>
        <family val="4"/>
        <charset val="136"/>
      </rPr>
      <t>月</t>
    </r>
    <r>
      <rPr>
        <b/>
        <sz val="16"/>
        <color theme="1"/>
        <rFont val="Times New Roman"/>
        <family val="1"/>
      </rPr>
      <t>1</t>
    </r>
    <r>
      <rPr>
        <b/>
        <sz val="16"/>
        <color theme="1"/>
        <rFont val="標楷體"/>
        <family val="4"/>
        <charset val="136"/>
      </rPr>
      <t>日至</t>
    </r>
    <r>
      <rPr>
        <b/>
        <sz val="16"/>
        <color theme="1"/>
        <rFont val="Times New Roman"/>
        <family val="1"/>
      </rPr>
      <t>9</t>
    </r>
    <r>
      <rPr>
        <b/>
        <sz val="16"/>
        <color theme="1"/>
        <rFont val="標楷體"/>
        <family val="4"/>
        <charset val="136"/>
      </rPr>
      <t>月</t>
    </r>
    <r>
      <rPr>
        <b/>
        <sz val="16"/>
        <color theme="1"/>
        <rFont val="Times New Roman"/>
        <family val="1"/>
      </rPr>
      <t>30</t>
    </r>
    <r>
      <rPr>
        <b/>
        <sz val="16"/>
        <color theme="1"/>
        <rFont val="標楷體"/>
        <family val="4"/>
        <charset val="136"/>
      </rPr>
      <t>日）</t>
    </r>
    <phoneticPr fontId="2" type="noConversion"/>
  </si>
  <si>
    <t>接駁路線</t>
  </si>
  <si>
    <t>履約期限</t>
    <phoneticPr fontId="2" type="noConversion"/>
  </si>
  <si>
    <t>合作小客車租賃業</t>
  </si>
  <si>
    <t>7月</t>
    <phoneticPr fontId="7" type="noConversion"/>
  </si>
  <si>
    <t>8月</t>
    <phoneticPr fontId="7" type="noConversion"/>
  </si>
  <si>
    <t>9月</t>
    <phoneticPr fontId="7" type="noConversion"/>
  </si>
  <si>
    <t>本季總和</t>
    <phoneticPr fontId="2" type="noConversion"/>
  </si>
  <si>
    <t>112年總計</t>
    <phoneticPr fontId="2" type="noConversion"/>
  </si>
  <si>
    <t>趟次</t>
    <phoneticPr fontId="2" type="noConversion"/>
  </si>
  <si>
    <t>人數</t>
    <phoneticPr fontId="2" type="noConversion"/>
  </si>
  <si>
    <t>總趟次</t>
    <phoneticPr fontId="2" type="noConversion"/>
  </si>
  <si>
    <t>總人數</t>
    <phoneticPr fontId="2" type="noConversion"/>
  </si>
  <si>
    <t>核銷金額</t>
    <phoneticPr fontId="7" type="noConversion"/>
  </si>
  <si>
    <t>總計</t>
  </si>
  <si>
    <r>
      <t>112</t>
    </r>
    <r>
      <rPr>
        <b/>
        <sz val="16"/>
        <color theme="1"/>
        <rFont val="標楷體"/>
        <family val="4"/>
        <charset val="136"/>
      </rPr>
      <t>年第四季（10月</t>
    </r>
    <r>
      <rPr>
        <b/>
        <sz val="16"/>
        <color theme="1"/>
        <rFont val="Times New Roman"/>
        <family val="1"/>
      </rPr>
      <t>1</t>
    </r>
    <r>
      <rPr>
        <b/>
        <sz val="16"/>
        <color theme="1"/>
        <rFont val="標楷體"/>
        <family val="4"/>
        <charset val="136"/>
      </rPr>
      <t>日至12月</t>
    </r>
    <r>
      <rPr>
        <b/>
        <sz val="16"/>
        <color theme="1"/>
        <rFont val="Times New Roman"/>
        <family val="1"/>
      </rPr>
      <t>31</t>
    </r>
    <r>
      <rPr>
        <b/>
        <sz val="16"/>
        <color theme="1"/>
        <rFont val="標楷體"/>
        <family val="4"/>
        <charset val="136"/>
      </rPr>
      <t>日）</t>
    </r>
    <phoneticPr fontId="2" type="noConversion"/>
  </si>
  <si>
    <t>10月</t>
    <phoneticPr fontId="7" type="noConversion"/>
  </si>
  <si>
    <t>11月</t>
    <phoneticPr fontId="7" type="noConversion"/>
  </si>
  <si>
    <t>12月</t>
    <phoneticPr fontId="7" type="noConversion"/>
  </si>
  <si>
    <r>
      <t>113</t>
    </r>
    <r>
      <rPr>
        <b/>
        <sz val="16"/>
        <color theme="1"/>
        <rFont val="標楷體"/>
        <family val="4"/>
        <charset val="136"/>
      </rPr>
      <t>年第一季（1月</t>
    </r>
    <r>
      <rPr>
        <b/>
        <sz val="16"/>
        <color theme="1"/>
        <rFont val="Times New Roman"/>
        <family val="1"/>
      </rPr>
      <t>1</t>
    </r>
    <r>
      <rPr>
        <b/>
        <sz val="16"/>
        <color theme="1"/>
        <rFont val="標楷體"/>
        <family val="4"/>
        <charset val="136"/>
      </rPr>
      <t>日至3月</t>
    </r>
    <r>
      <rPr>
        <b/>
        <sz val="16"/>
        <color theme="1"/>
        <rFont val="Times New Roman"/>
        <family val="1"/>
      </rPr>
      <t>31</t>
    </r>
    <r>
      <rPr>
        <b/>
        <sz val="16"/>
        <color theme="1"/>
        <rFont val="標楷體"/>
        <family val="4"/>
        <charset val="136"/>
      </rPr>
      <t>日）</t>
    </r>
    <phoneticPr fontId="2" type="noConversion"/>
  </si>
  <si>
    <t>1月</t>
    <phoneticPr fontId="7" type="noConversion"/>
  </si>
  <si>
    <t>2月</t>
    <phoneticPr fontId="7" type="noConversion"/>
  </si>
  <si>
    <t>3月</t>
    <phoneticPr fontId="7" type="noConversion"/>
  </si>
  <si>
    <t>113年總計</t>
    <phoneticPr fontId="2" type="noConversion"/>
  </si>
  <si>
    <r>
      <t>113</t>
    </r>
    <r>
      <rPr>
        <b/>
        <sz val="16"/>
        <color theme="1"/>
        <rFont val="標楷體"/>
        <family val="4"/>
        <charset val="136"/>
      </rPr>
      <t>年第二季（4月</t>
    </r>
    <r>
      <rPr>
        <b/>
        <sz val="16"/>
        <color theme="1"/>
        <rFont val="Times New Roman"/>
        <family val="1"/>
      </rPr>
      <t>1</t>
    </r>
    <r>
      <rPr>
        <b/>
        <sz val="16"/>
        <color theme="1"/>
        <rFont val="標楷體"/>
        <family val="4"/>
        <charset val="136"/>
      </rPr>
      <t>日至6月</t>
    </r>
    <r>
      <rPr>
        <b/>
        <sz val="16"/>
        <color theme="1"/>
        <rFont val="Times New Roman"/>
        <family val="1"/>
      </rPr>
      <t>30</t>
    </r>
    <r>
      <rPr>
        <b/>
        <sz val="16"/>
        <color theme="1"/>
        <rFont val="標楷體"/>
        <family val="4"/>
        <charset val="136"/>
      </rPr>
      <t>日）</t>
    </r>
    <phoneticPr fontId="2" type="noConversion"/>
  </si>
  <si>
    <t>4月</t>
    <phoneticPr fontId="7" type="noConversion"/>
  </si>
  <si>
    <t>5月</t>
    <phoneticPr fontId="7" type="noConversion"/>
  </si>
  <si>
    <t>6月</t>
    <phoneticPr fontId="7" type="noConversion"/>
  </si>
  <si>
    <r>
      <t>113</t>
    </r>
    <r>
      <rPr>
        <b/>
        <sz val="16"/>
        <color theme="1"/>
        <rFont val="標楷體"/>
        <family val="4"/>
        <charset val="136"/>
      </rPr>
      <t>年第三季（7月</t>
    </r>
    <r>
      <rPr>
        <b/>
        <sz val="16"/>
        <color theme="1"/>
        <rFont val="Times New Roman"/>
        <family val="1"/>
      </rPr>
      <t>1</t>
    </r>
    <r>
      <rPr>
        <b/>
        <sz val="16"/>
        <color theme="1"/>
        <rFont val="標楷體"/>
        <family val="4"/>
        <charset val="136"/>
      </rPr>
      <t>日至9月</t>
    </r>
    <r>
      <rPr>
        <b/>
        <sz val="16"/>
        <color theme="1"/>
        <rFont val="Times New Roman"/>
        <family val="1"/>
      </rPr>
      <t>31</t>
    </r>
    <r>
      <rPr>
        <b/>
        <sz val="16"/>
        <color theme="1"/>
        <rFont val="標楷體"/>
        <family val="4"/>
        <charset val="136"/>
      </rPr>
      <t>日）</t>
    </r>
    <phoneticPr fontId="2" type="noConversion"/>
  </si>
  <si>
    <r>
      <t>113</t>
    </r>
    <r>
      <rPr>
        <b/>
        <sz val="16"/>
        <color theme="1"/>
        <rFont val="標楷體"/>
        <family val="4"/>
        <charset val="136"/>
      </rPr>
      <t>年第四季（10月</t>
    </r>
    <r>
      <rPr>
        <b/>
        <sz val="16"/>
        <color theme="1"/>
        <rFont val="Times New Roman"/>
        <family val="1"/>
      </rPr>
      <t>1</t>
    </r>
    <r>
      <rPr>
        <b/>
        <sz val="16"/>
        <color theme="1"/>
        <rFont val="標楷體"/>
        <family val="4"/>
        <charset val="136"/>
      </rPr>
      <t>日至12月</t>
    </r>
    <r>
      <rPr>
        <b/>
        <sz val="16"/>
        <color theme="1"/>
        <rFont val="Times New Roman"/>
        <family val="1"/>
      </rPr>
      <t>31</t>
    </r>
    <r>
      <rPr>
        <b/>
        <sz val="16"/>
        <color theme="1"/>
        <rFont val="標楷體"/>
        <family val="4"/>
        <charset val="136"/>
      </rPr>
      <t>日）</t>
    </r>
    <phoneticPr fontId="2" type="noConversion"/>
  </si>
  <si>
    <t>茂林國家風景區管理處小客車租賃業與旅宿業合作提供在地接駁服務接駁趟次及人數統計表</t>
    <phoneticPr fontId="2" type="noConversion"/>
  </si>
  <si>
    <t>金牌福祉有限公司</t>
    <phoneticPr fontId="2" type="noConversion"/>
  </si>
  <si>
    <t>112/7/1-113/6/30</t>
    <phoneticPr fontId="2" type="noConversion"/>
  </si>
  <si>
    <t>六龜寶來線</t>
    <phoneticPr fontId="2" type="noConversion"/>
  </si>
  <si>
    <t>台安國際小客車租賃有限公司</t>
  </si>
  <si>
    <t>台安國際小客車租賃有限公司</t>
    <phoneticPr fontId="2" type="noConversion"/>
  </si>
  <si>
    <t>高鐵-花季溫泉</t>
    <phoneticPr fontId="2" type="noConversion"/>
  </si>
  <si>
    <t>高鐵-義大皇家</t>
    <phoneticPr fontId="2" type="noConversion"/>
  </si>
  <si>
    <t>113/2/1-114/1/31</t>
    <phoneticPr fontId="2" type="noConversion"/>
  </si>
  <si>
    <r>
      <t>114</t>
    </r>
    <r>
      <rPr>
        <b/>
        <sz val="16"/>
        <color theme="1"/>
        <rFont val="標楷體"/>
        <family val="4"/>
        <charset val="136"/>
      </rPr>
      <t>年第</t>
    </r>
    <r>
      <rPr>
        <b/>
        <sz val="16"/>
        <color theme="1"/>
        <rFont val="新細明體"/>
        <family val="4"/>
        <charset val="136"/>
      </rPr>
      <t>一</t>
    </r>
    <r>
      <rPr>
        <b/>
        <sz val="16"/>
        <color theme="1"/>
        <rFont val="標楷體"/>
        <family val="4"/>
        <charset val="136"/>
      </rPr>
      <t>季（</t>
    </r>
    <r>
      <rPr>
        <b/>
        <sz val="16"/>
        <color theme="1"/>
        <rFont val="Times New Roman"/>
        <family val="4"/>
      </rPr>
      <t>1</t>
    </r>
    <r>
      <rPr>
        <b/>
        <sz val="16"/>
        <color theme="1"/>
        <rFont val="新細明體"/>
        <family val="4"/>
        <charset val="136"/>
      </rPr>
      <t>月</t>
    </r>
    <r>
      <rPr>
        <b/>
        <sz val="16"/>
        <color theme="1"/>
        <rFont val="Times New Roman"/>
        <family val="4"/>
      </rPr>
      <t>1</t>
    </r>
    <r>
      <rPr>
        <b/>
        <sz val="16"/>
        <color theme="1"/>
        <rFont val="新細明體"/>
        <family val="4"/>
        <charset val="136"/>
      </rPr>
      <t>日至</t>
    </r>
    <r>
      <rPr>
        <b/>
        <sz val="16"/>
        <color theme="1"/>
        <rFont val="Times New Roman"/>
        <family val="4"/>
      </rPr>
      <t>3</t>
    </r>
    <r>
      <rPr>
        <b/>
        <sz val="16"/>
        <color theme="1"/>
        <rFont val="新細明體"/>
        <family val="4"/>
        <charset val="136"/>
      </rPr>
      <t>月</t>
    </r>
    <r>
      <rPr>
        <b/>
        <sz val="16"/>
        <color theme="1"/>
        <rFont val="Times New Roman"/>
        <family val="4"/>
      </rPr>
      <t>31</t>
    </r>
    <r>
      <rPr>
        <b/>
        <sz val="16"/>
        <color theme="1"/>
        <rFont val="新細明體"/>
        <family val="4"/>
        <charset val="136"/>
      </rPr>
      <t>日</t>
    </r>
    <r>
      <rPr>
        <b/>
        <sz val="16"/>
        <color theme="1"/>
        <rFont val="標楷體"/>
        <family val="4"/>
        <charset val="136"/>
      </rPr>
      <t>）</t>
    </r>
    <phoneticPr fontId="2" type="noConversion"/>
  </si>
  <si>
    <t>114年總計</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</si>
</sst>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0_);[Red]\(#,##0\)"/>
  </numFmts>
  <fonts count="14" x14ac:knownFonts="1">
    <font>
      <sz val="12"/>
      <color theme="1"/>
      <name val="新細明體"/>
      <family val="2"/>
      <scheme val="minor"/>
    </font>
    <font>
      <b/>
      <sz val="20"/>
      <color theme="1"/>
      <name val="標楷體"/>
      <family val="4"/>
      <charset val="136"/>
    </font>
    <font>
      <sz val="9"/>
      <name val="新細明體"/>
      <family val="3"/>
      <charset val="136"/>
      <scheme val="minor"/>
    </font>
    <font>
      <b/>
      <sz val="16"/>
      <color theme="1"/>
      <name val="Times New Roman"/>
      <family val="1"/>
    </font>
    <font>
      <b/>
      <sz val="16"/>
      <color theme="1"/>
      <name val="標楷體"/>
      <family val="4"/>
      <charset val="136"/>
    </font>
    <font>
      <sz val="16"/>
      <color theme="1"/>
      <name val="Times New Roman"/>
      <family val="1"/>
    </font>
    <font>
      <b/>
      <sz val="14"/>
      <color theme="1"/>
      <name val="標楷體"/>
      <family val="4"/>
      <charset val="136"/>
    </font>
    <font>
      <sz val="9"/>
      <name val="新細明體"/>
      <family val="2"/>
      <charset val="136"/>
      <scheme val="minor"/>
    </font>
    <font>
      <sz val="14"/>
      <color theme="1"/>
      <name val="標楷體"/>
      <family val="4"/>
      <charset val="136"/>
    </font>
    <font>
      <sz val="12"/>
      <color theme="1"/>
      <name val="標楷體"/>
      <family val="4"/>
      <charset val="136"/>
    </font>
    <font>
      <sz val="14"/>
      <color theme="1"/>
      <name val="新細明體"/>
      <family val="2"/>
      <scheme val="minor"/>
    </font>
    <font>
      <sz val="14"/>
      <name val="標楷體"/>
      <family val="4"/>
      <charset val="136"/>
    </font>
    <font>
      <b/>
      <sz val="16"/>
      <color theme="1"/>
      <name val="Times New Roman"/>
      <family val="4"/>
    </font>
    <font>
      <b/>
      <sz val="16"/>
      <color theme="1"/>
      <name val="新細明體"/>
      <family val="4"/>
      <charset val="136"/>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30">
    <border>
      <left/>
      <right/>
      <top/>
      <bottom/>
      <diagonal/>
    </border>
    <border>
      <left/>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medium">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top style="thin">
        <color auto="1"/>
      </top>
      <bottom/>
      <diagonal/>
    </border>
    <border>
      <left style="medium">
        <color indexed="64"/>
      </left>
      <right/>
      <top style="thin">
        <color auto="1"/>
      </top>
      <bottom style="medium">
        <color indexed="64"/>
      </bottom>
      <diagonal/>
    </border>
    <border>
      <left/>
      <right/>
      <top style="thin">
        <color auto="1"/>
      </top>
      <bottom style="medium">
        <color indexed="64"/>
      </bottom>
      <diagonal/>
    </border>
  </borders>
  <cellStyleXfs count="1">
    <xf numFmtId="0" fontId="0" fillId="0" borderId="0"/>
  </cellStyleXfs>
  <cellXfs count="70">
    <xf numFmtId="0" fontId="0" fillId="0" borderId="0" xfId="0"/>
    <xf numFmtId="0" fontId="1" fillId="0" borderId="0" xfId="0" applyFont="1" applyFill="1" applyBorder="1" applyAlignment="1">
      <alignment vertical="center" wrapText="1"/>
    </xf>
    <xf numFmtId="0" fontId="5" fillId="0" borderId="0" xfId="0" applyFont="1" applyFill="1" applyBorder="1" applyAlignment="1">
      <alignment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5" xfId="0" applyFont="1" applyFill="1" applyBorder="1" applyAlignment="1">
      <alignment horizontal="center" vertical="center" wrapText="1"/>
    </xf>
    <xf numFmtId="176" fontId="9" fillId="0" borderId="16" xfId="0" applyNumberFormat="1" applyFont="1" applyBorder="1" applyAlignment="1">
      <alignment horizontal="center" vertical="center" wrapText="1"/>
    </xf>
    <xf numFmtId="0" fontId="8" fillId="0" borderId="1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7" xfId="0" applyFont="1" applyFill="1" applyBorder="1" applyAlignment="1">
      <alignment horizontal="center" vertical="center"/>
    </xf>
    <xf numFmtId="0" fontId="8" fillId="0" borderId="16" xfId="0" applyFont="1" applyFill="1" applyBorder="1" applyAlignment="1">
      <alignment horizontal="center" vertical="center"/>
    </xf>
    <xf numFmtId="177" fontId="8" fillId="0" borderId="18" xfId="0" applyNumberFormat="1" applyFont="1" applyFill="1" applyBorder="1" applyAlignment="1">
      <alignment horizontal="center" vertical="center"/>
    </xf>
    <xf numFmtId="0" fontId="8" fillId="0" borderId="15" xfId="0" applyFont="1" applyFill="1" applyBorder="1" applyAlignment="1">
      <alignment horizontal="center" vertical="center"/>
    </xf>
    <xf numFmtId="0" fontId="8" fillId="0" borderId="19" xfId="0" applyFont="1" applyFill="1" applyBorder="1" applyAlignment="1">
      <alignment horizontal="center" vertical="center" wrapText="1"/>
    </xf>
    <xf numFmtId="176" fontId="9" fillId="0" borderId="20" xfId="0" applyNumberFormat="1" applyFont="1" applyBorder="1" applyAlignment="1">
      <alignment horizontal="center" vertical="center" wrapText="1"/>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xf>
    <xf numFmtId="0" fontId="8" fillId="0" borderId="20" xfId="0" applyFont="1" applyFill="1" applyBorder="1" applyAlignment="1">
      <alignment horizontal="center" vertical="center"/>
    </xf>
    <xf numFmtId="177" fontId="8" fillId="0" borderId="22" xfId="0" applyNumberFormat="1" applyFont="1" applyFill="1" applyBorder="1" applyAlignment="1">
      <alignment horizontal="center" vertical="center"/>
    </xf>
    <xf numFmtId="176" fontId="9" fillId="0" borderId="23" xfId="0" applyNumberFormat="1" applyFont="1" applyBorder="1" applyAlignment="1">
      <alignment horizontal="center" vertical="center" wrapText="1"/>
    </xf>
    <xf numFmtId="0" fontId="8" fillId="0" borderId="21" xfId="0" applyFont="1" applyFill="1" applyBorder="1" applyAlignment="1">
      <alignment horizontal="center" vertical="center" wrapText="1"/>
    </xf>
    <xf numFmtId="0" fontId="10" fillId="0" borderId="0" xfId="0" applyFont="1" applyFill="1"/>
    <xf numFmtId="0" fontId="6" fillId="0" borderId="13" xfId="0" applyFont="1" applyFill="1" applyBorder="1" applyAlignment="1">
      <alignment horizontal="center" vertical="center" wrapText="1"/>
    </xf>
    <xf numFmtId="177" fontId="6" fillId="0" borderId="14" xfId="0" applyNumberFormat="1" applyFont="1" applyFill="1" applyBorder="1" applyAlignment="1">
      <alignment horizontal="center" vertical="center" wrapText="1"/>
    </xf>
    <xf numFmtId="0" fontId="0" fillId="0" borderId="0" xfId="0" applyAlignment="1">
      <alignment horizontal="center"/>
    </xf>
    <xf numFmtId="0" fontId="11" fillId="0" borderId="20"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0" fillId="0" borderId="20" xfId="0" applyBorder="1"/>
    <xf numFmtId="0" fontId="0" fillId="0" borderId="20" xfId="0" applyBorder="1" applyAlignment="1">
      <alignment horizontal="center"/>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8" fillId="0" borderId="0" xfId="0" applyFont="1" applyFill="1" applyBorder="1" applyAlignment="1">
      <alignment horizontal="center" vertical="center" wrapText="1"/>
    </xf>
    <xf numFmtId="176" fontId="9" fillId="0" borderId="0" xfId="0" applyNumberFormat="1" applyFont="1" applyBorder="1" applyAlignment="1">
      <alignment horizontal="center" vertical="center" wrapText="1"/>
    </xf>
    <xf numFmtId="0" fontId="8" fillId="0" borderId="0" xfId="0" applyFont="1" applyFill="1" applyBorder="1" applyAlignment="1">
      <alignment horizontal="center" vertical="center"/>
    </xf>
    <xf numFmtId="177" fontId="8"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177" fontId="6" fillId="0" borderId="0"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3" xfId="0" applyFont="1" applyFill="1" applyBorder="1" applyAlignment="1">
      <alignment horizontal="center" vertical="center" wrapText="1"/>
    </xf>
    <xf numFmtId="177" fontId="8" fillId="0" borderId="7" xfId="0" applyNumberFormat="1" applyFont="1" applyFill="1" applyBorder="1" applyAlignment="1">
      <alignment horizontal="center" vertical="center" wrapText="1"/>
    </xf>
    <xf numFmtId="177" fontId="8" fillId="0" borderId="1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Q82"/>
  <sheetViews>
    <sheetView tabSelected="1" topLeftCell="A22" zoomScale="85" zoomScaleNormal="85" workbookViewId="0">
      <selection activeCell="Q76" sqref="Q76"/>
    </sheetView>
  </sheetViews>
  <sheetFormatPr defaultRowHeight="16.5" x14ac:dyDescent="0.25"/>
  <cols>
    <col min="1" max="1" width="16" customWidth="1"/>
    <col min="2" max="2" width="22.5" style="25" customWidth="1"/>
    <col min="3" max="3" width="31.75" customWidth="1"/>
    <col min="4" max="11" width="10.625" customWidth="1"/>
    <col min="12" max="12" width="14.125" customWidth="1"/>
    <col min="15" max="15" width="12" customWidth="1"/>
    <col min="16" max="16" width="11" customWidth="1"/>
    <col min="17" max="17" width="15.125" customWidth="1"/>
  </cols>
  <sheetData>
    <row r="1" spans="1:17" ht="52.5" customHeight="1" x14ac:dyDescent="0.25">
      <c r="A1" s="67" t="s">
        <v>30</v>
      </c>
      <c r="B1" s="67"/>
      <c r="C1" s="67"/>
      <c r="D1" s="67"/>
      <c r="E1" s="67"/>
      <c r="F1" s="67"/>
      <c r="G1" s="67"/>
      <c r="H1" s="67"/>
      <c r="I1" s="67"/>
      <c r="J1" s="67"/>
      <c r="K1" s="67"/>
      <c r="L1" s="67"/>
      <c r="M1" s="1"/>
      <c r="N1" s="1"/>
      <c r="O1" s="1"/>
      <c r="P1" s="1"/>
    </row>
    <row r="2" spans="1:17" ht="39.75" customHeight="1" thickBot="1" x14ac:dyDescent="0.3">
      <c r="A2" s="49" t="s">
        <v>0</v>
      </c>
      <c r="B2" s="49"/>
      <c r="C2" s="49"/>
      <c r="D2" s="49"/>
      <c r="E2" s="49"/>
      <c r="F2" s="49"/>
      <c r="G2" s="49"/>
      <c r="H2" s="49"/>
      <c r="I2" s="49"/>
      <c r="J2" s="49"/>
      <c r="K2" s="49"/>
      <c r="L2" s="49"/>
      <c r="M2" s="2"/>
      <c r="N2" s="2"/>
      <c r="O2" s="2"/>
      <c r="P2" s="2"/>
    </row>
    <row r="3" spans="1:17" ht="21" x14ac:dyDescent="0.25">
      <c r="A3" s="50" t="s">
        <v>1</v>
      </c>
      <c r="B3" s="51" t="s">
        <v>2</v>
      </c>
      <c r="C3" s="53" t="s">
        <v>3</v>
      </c>
      <c r="D3" s="68" t="s">
        <v>4</v>
      </c>
      <c r="E3" s="69"/>
      <c r="F3" s="68" t="s">
        <v>5</v>
      </c>
      <c r="G3" s="69"/>
      <c r="H3" s="68" t="s">
        <v>6</v>
      </c>
      <c r="I3" s="69"/>
      <c r="J3" s="55" t="s">
        <v>7</v>
      </c>
      <c r="K3" s="55"/>
      <c r="L3" s="56"/>
      <c r="O3" s="57" t="s">
        <v>8</v>
      </c>
      <c r="P3" s="58"/>
      <c r="Q3" s="59"/>
    </row>
    <row r="4" spans="1:17" ht="20.25" thickBot="1" x14ac:dyDescent="0.3">
      <c r="A4" s="46"/>
      <c r="B4" s="52"/>
      <c r="C4" s="48"/>
      <c r="D4" s="3" t="s">
        <v>9</v>
      </c>
      <c r="E4" s="3" t="s">
        <v>10</v>
      </c>
      <c r="F4" s="3" t="s">
        <v>9</v>
      </c>
      <c r="G4" s="3" t="s">
        <v>10</v>
      </c>
      <c r="H4" s="3" t="s">
        <v>9</v>
      </c>
      <c r="I4" s="3" t="s">
        <v>10</v>
      </c>
      <c r="J4" s="3" t="s">
        <v>11</v>
      </c>
      <c r="K4" s="3" t="s">
        <v>12</v>
      </c>
      <c r="L4" s="4" t="s">
        <v>13</v>
      </c>
      <c r="O4" s="5" t="s">
        <v>11</v>
      </c>
      <c r="P4" s="3" t="s">
        <v>12</v>
      </c>
      <c r="Q4" s="4" t="s">
        <v>13</v>
      </c>
    </row>
    <row r="5" spans="1:17" ht="19.5" x14ac:dyDescent="0.25">
      <c r="A5" s="6" t="s">
        <v>33</v>
      </c>
      <c r="B5" s="7" t="s">
        <v>32</v>
      </c>
      <c r="C5" s="8" t="s">
        <v>31</v>
      </c>
      <c r="D5" s="8">
        <v>0</v>
      </c>
      <c r="E5" s="8">
        <v>0</v>
      </c>
      <c r="F5" s="8">
        <v>0</v>
      </c>
      <c r="G5" s="8">
        <v>0</v>
      </c>
      <c r="H5" s="8">
        <v>0</v>
      </c>
      <c r="I5" s="9">
        <v>0</v>
      </c>
      <c r="J5" s="10">
        <f>SUM(F5+H5+D5)</f>
        <v>0</v>
      </c>
      <c r="K5" s="11">
        <f t="shared" ref="J5:K9" si="0">SUM(G5+I5+E5)</f>
        <v>0</v>
      </c>
      <c r="L5" s="12">
        <f>J5*2000</f>
        <v>0</v>
      </c>
      <c r="O5" s="13">
        <f>SUM(J5,J16)</f>
        <v>0</v>
      </c>
      <c r="P5" s="11">
        <f>SUM(K5,K16)</f>
        <v>0</v>
      </c>
      <c r="Q5" s="12">
        <f>O5*2000</f>
        <v>0</v>
      </c>
    </row>
    <row r="6" spans="1:17" ht="19.5" x14ac:dyDescent="0.25">
      <c r="A6" s="14"/>
      <c r="B6" s="15"/>
      <c r="C6" s="16"/>
      <c r="D6" s="16"/>
      <c r="E6" s="16"/>
      <c r="F6" s="16"/>
      <c r="G6" s="16"/>
      <c r="H6" s="16"/>
      <c r="I6" s="16"/>
      <c r="J6" s="17">
        <f t="shared" si="0"/>
        <v>0</v>
      </c>
      <c r="K6" s="18">
        <f t="shared" si="0"/>
        <v>0</v>
      </c>
      <c r="L6" s="12">
        <f t="shared" ref="L6:L9" si="1">J6*2000</f>
        <v>0</v>
      </c>
      <c r="O6" s="13">
        <f t="shared" ref="O6:P9" si="2">SUM(J6,J17)</f>
        <v>0</v>
      </c>
      <c r="P6" s="11">
        <f t="shared" si="2"/>
        <v>0</v>
      </c>
      <c r="Q6" s="19">
        <f>O6*2500</f>
        <v>0</v>
      </c>
    </row>
    <row r="7" spans="1:17" ht="19.5" x14ac:dyDescent="0.25">
      <c r="A7" s="14"/>
      <c r="B7" s="15"/>
      <c r="C7" s="16"/>
      <c r="D7" s="16"/>
      <c r="E7" s="16"/>
      <c r="F7" s="16"/>
      <c r="G7" s="16"/>
      <c r="H7" s="16"/>
      <c r="I7" s="16"/>
      <c r="J7" s="17">
        <f t="shared" si="0"/>
        <v>0</v>
      </c>
      <c r="K7" s="18">
        <f t="shared" si="0"/>
        <v>0</v>
      </c>
      <c r="L7" s="12">
        <f t="shared" si="1"/>
        <v>0</v>
      </c>
      <c r="O7" s="13">
        <f t="shared" si="2"/>
        <v>0</v>
      </c>
      <c r="P7" s="11">
        <f t="shared" si="2"/>
        <v>0</v>
      </c>
      <c r="Q7" s="19">
        <f t="shared" ref="Q7" si="3">O7*2500</f>
        <v>0</v>
      </c>
    </row>
    <row r="8" spans="1:17" ht="19.5" x14ac:dyDescent="0.25">
      <c r="A8" s="14"/>
      <c r="B8" s="20"/>
      <c r="C8" s="16"/>
      <c r="D8" s="16"/>
      <c r="E8" s="16"/>
      <c r="F8" s="16"/>
      <c r="G8" s="16"/>
      <c r="H8" s="16"/>
      <c r="I8" s="16"/>
      <c r="J8" s="17">
        <f t="shared" si="0"/>
        <v>0</v>
      </c>
      <c r="K8" s="18">
        <f t="shared" si="0"/>
        <v>0</v>
      </c>
      <c r="L8" s="12">
        <f t="shared" si="1"/>
        <v>0</v>
      </c>
      <c r="O8" s="13">
        <f t="shared" si="2"/>
        <v>0</v>
      </c>
      <c r="P8" s="11">
        <f t="shared" si="2"/>
        <v>0</v>
      </c>
      <c r="Q8" s="19">
        <f>O8*2500</f>
        <v>0</v>
      </c>
    </row>
    <row r="9" spans="1:17" s="22" customFormat="1" ht="20.25" thickBot="1" x14ac:dyDescent="0.35">
      <c r="A9" s="14"/>
      <c r="B9" s="15"/>
      <c r="C9" s="16"/>
      <c r="D9" s="21"/>
      <c r="E9" s="16"/>
      <c r="F9" s="16"/>
      <c r="G9" s="16"/>
      <c r="H9" s="16"/>
      <c r="I9" s="16"/>
      <c r="J9" s="17">
        <f t="shared" si="0"/>
        <v>0</v>
      </c>
      <c r="K9" s="18">
        <f t="shared" si="0"/>
        <v>0</v>
      </c>
      <c r="L9" s="12">
        <f t="shared" si="1"/>
        <v>0</v>
      </c>
      <c r="O9" s="13">
        <f t="shared" si="2"/>
        <v>0</v>
      </c>
      <c r="P9" s="11">
        <f t="shared" si="2"/>
        <v>0</v>
      </c>
      <c r="Q9" s="19">
        <f>O9*2500</f>
        <v>0</v>
      </c>
    </row>
    <row r="10" spans="1:17" ht="20.25" thickBot="1" x14ac:dyDescent="0.3">
      <c r="A10" s="46" t="s">
        <v>14</v>
      </c>
      <c r="B10" s="47"/>
      <c r="C10" s="48"/>
      <c r="D10" s="23">
        <f t="shared" ref="D10:K10" si="4">SUM(D5:D9)</f>
        <v>0</v>
      </c>
      <c r="E10" s="23">
        <f t="shared" si="4"/>
        <v>0</v>
      </c>
      <c r="F10" s="23">
        <f t="shared" si="4"/>
        <v>0</v>
      </c>
      <c r="G10" s="23">
        <f t="shared" si="4"/>
        <v>0</v>
      </c>
      <c r="H10" s="23">
        <f t="shared" si="4"/>
        <v>0</v>
      </c>
      <c r="I10" s="23">
        <f t="shared" si="4"/>
        <v>0</v>
      </c>
      <c r="J10" s="23">
        <f t="shared" si="4"/>
        <v>0</v>
      </c>
      <c r="K10" s="23">
        <f t="shared" si="4"/>
        <v>0</v>
      </c>
      <c r="L10" s="24">
        <f>SUM(L5:L8)</f>
        <v>0</v>
      </c>
      <c r="O10" s="60">
        <f>SUM(O5:O9)</f>
        <v>0</v>
      </c>
      <c r="P10" s="62">
        <f>SUM(P5:P9)</f>
        <v>0</v>
      </c>
      <c r="Q10" s="64">
        <f>SUM(Q5:Q9)</f>
        <v>0</v>
      </c>
    </row>
    <row r="11" spans="1:17" ht="17.25" thickBot="1" x14ac:dyDescent="0.3">
      <c r="O11" s="61"/>
      <c r="P11" s="63"/>
      <c r="Q11" s="65"/>
    </row>
    <row r="12" spans="1:17" ht="20.25" x14ac:dyDescent="0.25">
      <c r="O12" s="2"/>
      <c r="P12" s="2"/>
    </row>
    <row r="13" spans="1:17" ht="33" customHeight="1" thickBot="1" x14ac:dyDescent="0.3">
      <c r="A13" s="49" t="s">
        <v>15</v>
      </c>
      <c r="B13" s="49"/>
      <c r="C13" s="49"/>
      <c r="D13" s="49"/>
      <c r="E13" s="49"/>
      <c r="F13" s="49"/>
      <c r="G13" s="49"/>
      <c r="H13" s="49"/>
      <c r="I13" s="49"/>
      <c r="J13" s="49"/>
      <c r="K13" s="49"/>
      <c r="L13" s="49"/>
      <c r="M13" s="2"/>
      <c r="N13" s="2"/>
    </row>
    <row r="14" spans="1:17" ht="21" x14ac:dyDescent="0.25">
      <c r="A14" s="50" t="s">
        <v>1</v>
      </c>
      <c r="B14" s="51" t="s">
        <v>2</v>
      </c>
      <c r="C14" s="53" t="s">
        <v>3</v>
      </c>
      <c r="D14" s="66" t="s">
        <v>16</v>
      </c>
      <c r="E14" s="66"/>
      <c r="F14" s="66" t="s">
        <v>17</v>
      </c>
      <c r="G14" s="66"/>
      <c r="H14" s="66" t="s">
        <v>18</v>
      </c>
      <c r="I14" s="66"/>
      <c r="J14" s="55" t="s">
        <v>7</v>
      </c>
      <c r="K14" s="55"/>
      <c r="L14" s="56"/>
    </row>
    <row r="15" spans="1:17" ht="20.25" thickBot="1" x14ac:dyDescent="0.3">
      <c r="A15" s="46"/>
      <c r="B15" s="52"/>
      <c r="C15" s="48"/>
      <c r="D15" s="3" t="s">
        <v>9</v>
      </c>
      <c r="E15" s="3" t="s">
        <v>10</v>
      </c>
      <c r="F15" s="3" t="s">
        <v>9</v>
      </c>
      <c r="G15" s="3" t="s">
        <v>10</v>
      </c>
      <c r="H15" s="3" t="s">
        <v>9</v>
      </c>
      <c r="I15" s="3" t="s">
        <v>10</v>
      </c>
      <c r="J15" s="3" t="s">
        <v>11</v>
      </c>
      <c r="K15" s="3" t="s">
        <v>12</v>
      </c>
      <c r="L15" s="4" t="s">
        <v>13</v>
      </c>
    </row>
    <row r="16" spans="1:17" ht="19.5" x14ac:dyDescent="0.25">
      <c r="A16" s="6" t="s">
        <v>33</v>
      </c>
      <c r="B16" s="7" t="s">
        <v>32</v>
      </c>
      <c r="C16" s="8" t="s">
        <v>31</v>
      </c>
      <c r="D16" s="8">
        <v>0</v>
      </c>
      <c r="E16" s="8">
        <v>0</v>
      </c>
      <c r="F16" s="11">
        <v>0</v>
      </c>
      <c r="G16" s="11">
        <v>0</v>
      </c>
      <c r="H16" s="11">
        <v>0</v>
      </c>
      <c r="I16" s="11">
        <v>0</v>
      </c>
      <c r="J16" s="11">
        <f>SUM(F16+H16+D16)</f>
        <v>0</v>
      </c>
      <c r="K16" s="11">
        <f>SUM(G16+I16+E16)</f>
        <v>0</v>
      </c>
      <c r="L16" s="12">
        <f>J16*2000</f>
        <v>0</v>
      </c>
    </row>
    <row r="17" spans="1:17" ht="30" customHeight="1" x14ac:dyDescent="0.25">
      <c r="A17" s="36"/>
      <c r="B17" s="37"/>
      <c r="C17" s="36"/>
      <c r="D17" s="26"/>
      <c r="E17" s="26"/>
      <c r="F17" s="16"/>
      <c r="G17" s="16"/>
      <c r="H17" s="16"/>
      <c r="I17" s="16"/>
      <c r="J17" s="18">
        <f t="shared" ref="J17:K21" si="5">SUM(F17+H17+D17)</f>
        <v>0</v>
      </c>
      <c r="K17" s="18">
        <f>SUM(G17+I17+E17)</f>
        <v>0</v>
      </c>
      <c r="L17" s="12">
        <f t="shared" ref="L17:L21" si="6">J17*2000</f>
        <v>0</v>
      </c>
    </row>
    <row r="18" spans="1:17" ht="30.75" customHeight="1" x14ac:dyDescent="0.25">
      <c r="A18" s="36"/>
      <c r="B18" s="37"/>
      <c r="C18" s="36"/>
      <c r="D18" s="16"/>
      <c r="E18" s="16"/>
      <c r="F18" s="16"/>
      <c r="G18" s="16"/>
      <c r="H18" s="26"/>
      <c r="I18" s="26"/>
      <c r="J18" s="18">
        <f t="shared" si="5"/>
        <v>0</v>
      </c>
      <c r="K18" s="18">
        <f t="shared" si="5"/>
        <v>0</v>
      </c>
      <c r="L18" s="12">
        <f t="shared" si="6"/>
        <v>0</v>
      </c>
    </row>
    <row r="19" spans="1:17" ht="19.5" x14ac:dyDescent="0.3">
      <c r="A19" s="14"/>
      <c r="B19" s="20"/>
      <c r="C19" s="16"/>
      <c r="D19" s="26"/>
      <c r="E19" s="26"/>
      <c r="F19" s="26"/>
      <c r="G19" s="26"/>
      <c r="H19" s="16"/>
      <c r="I19" s="16"/>
      <c r="J19" s="18">
        <f t="shared" si="5"/>
        <v>0</v>
      </c>
      <c r="K19" s="18">
        <f t="shared" si="5"/>
        <v>0</v>
      </c>
      <c r="L19" s="12">
        <f t="shared" si="6"/>
        <v>0</v>
      </c>
      <c r="O19" s="22"/>
      <c r="P19" s="22"/>
      <c r="Q19" s="22"/>
    </row>
    <row r="20" spans="1:17" s="22" customFormat="1" ht="19.5" x14ac:dyDescent="0.3">
      <c r="A20" s="14"/>
      <c r="B20" s="15"/>
      <c r="C20" s="27"/>
      <c r="D20" s="16"/>
      <c r="E20" s="16"/>
      <c r="F20" s="16"/>
      <c r="G20" s="16"/>
      <c r="H20" s="16"/>
      <c r="I20" s="16"/>
      <c r="J20" s="17">
        <f t="shared" si="5"/>
        <v>0</v>
      </c>
      <c r="K20" s="18">
        <f t="shared" si="5"/>
        <v>0</v>
      </c>
      <c r="L20" s="12">
        <f t="shared" si="6"/>
        <v>0</v>
      </c>
    </row>
    <row r="21" spans="1:17" s="22" customFormat="1" ht="19.5" x14ac:dyDescent="0.3">
      <c r="A21" s="28"/>
      <c r="B21" s="15"/>
      <c r="C21" s="29"/>
      <c r="D21" s="16"/>
      <c r="E21" s="16"/>
      <c r="F21" s="16"/>
      <c r="G21" s="16"/>
      <c r="H21" s="16"/>
      <c r="I21" s="16"/>
      <c r="J21" s="17">
        <f t="shared" si="5"/>
        <v>0</v>
      </c>
      <c r="K21" s="18">
        <f t="shared" si="5"/>
        <v>0</v>
      </c>
      <c r="L21" s="12">
        <f t="shared" si="6"/>
        <v>0</v>
      </c>
      <c r="O21"/>
      <c r="P21"/>
      <c r="Q21"/>
    </row>
    <row r="22" spans="1:17" ht="20.25" thickBot="1" x14ac:dyDescent="0.3">
      <c r="A22" s="46" t="s">
        <v>14</v>
      </c>
      <c r="B22" s="47"/>
      <c r="C22" s="48"/>
      <c r="D22" s="23">
        <f t="shared" ref="D22:K22" si="7">SUM(D16:D21)</f>
        <v>0</v>
      </c>
      <c r="E22" s="23">
        <f t="shared" si="7"/>
        <v>0</v>
      </c>
      <c r="F22" s="23">
        <f t="shared" si="7"/>
        <v>0</v>
      </c>
      <c r="G22" s="23">
        <f t="shared" si="7"/>
        <v>0</v>
      </c>
      <c r="H22" s="23">
        <f t="shared" si="7"/>
        <v>0</v>
      </c>
      <c r="I22" s="23">
        <f t="shared" si="7"/>
        <v>0</v>
      </c>
      <c r="J22" s="23">
        <f t="shared" si="7"/>
        <v>0</v>
      </c>
      <c r="K22" s="23">
        <f t="shared" si="7"/>
        <v>0</v>
      </c>
      <c r="L22" s="24">
        <f>SUM(L16:L19)</f>
        <v>0</v>
      </c>
    </row>
    <row r="24" spans="1:17" ht="20.25" x14ac:dyDescent="0.25">
      <c r="O24" s="2"/>
      <c r="P24" s="2"/>
    </row>
    <row r="25" spans="1:17" ht="34.5" customHeight="1" thickBot="1" x14ac:dyDescent="0.3">
      <c r="A25" s="49" t="s">
        <v>19</v>
      </c>
      <c r="B25" s="49"/>
      <c r="C25" s="49"/>
      <c r="D25" s="49"/>
      <c r="E25" s="49"/>
      <c r="F25" s="49"/>
      <c r="G25" s="49"/>
      <c r="H25" s="49"/>
      <c r="I25" s="49"/>
      <c r="J25" s="49"/>
      <c r="K25" s="49"/>
      <c r="L25" s="49"/>
      <c r="M25" s="2"/>
      <c r="N25" s="2"/>
    </row>
    <row r="26" spans="1:17" ht="21" x14ac:dyDescent="0.25">
      <c r="A26" s="50" t="s">
        <v>1</v>
      </c>
      <c r="B26" s="51" t="s">
        <v>2</v>
      </c>
      <c r="C26" s="53" t="s">
        <v>3</v>
      </c>
      <c r="D26" s="54" t="s">
        <v>20</v>
      </c>
      <c r="E26" s="54"/>
      <c r="F26" s="54" t="s">
        <v>21</v>
      </c>
      <c r="G26" s="54"/>
      <c r="H26" s="54" t="s">
        <v>22</v>
      </c>
      <c r="I26" s="54"/>
      <c r="J26" s="55" t="s">
        <v>7</v>
      </c>
      <c r="K26" s="55"/>
      <c r="L26" s="56"/>
      <c r="O26" s="57" t="s">
        <v>23</v>
      </c>
      <c r="P26" s="58"/>
      <c r="Q26" s="59"/>
    </row>
    <row r="27" spans="1:17" ht="20.25" thickBot="1" x14ac:dyDescent="0.3">
      <c r="A27" s="46"/>
      <c r="B27" s="52"/>
      <c r="C27" s="48"/>
      <c r="D27" s="3" t="s">
        <v>9</v>
      </c>
      <c r="E27" s="3" t="s">
        <v>10</v>
      </c>
      <c r="F27" s="3" t="s">
        <v>9</v>
      </c>
      <c r="G27" s="3" t="s">
        <v>10</v>
      </c>
      <c r="H27" s="3" t="s">
        <v>9</v>
      </c>
      <c r="I27" s="3" t="s">
        <v>10</v>
      </c>
      <c r="J27" s="3" t="s">
        <v>11</v>
      </c>
      <c r="K27" s="3" t="s">
        <v>12</v>
      </c>
      <c r="L27" s="4" t="s">
        <v>13</v>
      </c>
      <c r="O27" s="5" t="s">
        <v>11</v>
      </c>
      <c r="P27" s="3" t="s">
        <v>12</v>
      </c>
      <c r="Q27" s="4" t="s">
        <v>13</v>
      </c>
    </row>
    <row r="28" spans="1:17" ht="19.5" x14ac:dyDescent="0.25">
      <c r="A28" s="6" t="s">
        <v>33</v>
      </c>
      <c r="B28" s="7" t="s">
        <v>32</v>
      </c>
      <c r="C28" s="8" t="s">
        <v>31</v>
      </c>
      <c r="D28" s="30">
        <v>0</v>
      </c>
      <c r="E28" s="8">
        <v>0</v>
      </c>
      <c r="F28" s="11">
        <v>0</v>
      </c>
      <c r="G28" s="11">
        <v>0</v>
      </c>
      <c r="H28" s="11">
        <v>0</v>
      </c>
      <c r="I28" s="11">
        <v>0</v>
      </c>
      <c r="J28" s="11">
        <f>SUM(F28+H28+D28)</f>
        <v>0</v>
      </c>
      <c r="K28" s="11">
        <f>SUM(G28+I28+E28)</f>
        <v>0</v>
      </c>
      <c r="L28" s="12">
        <f>J28*2500</f>
        <v>0</v>
      </c>
      <c r="O28" s="13">
        <f>SUM(J28,J40,J52,J64)</f>
        <v>0</v>
      </c>
      <c r="P28" s="11">
        <f>SUM(K28,K40,K52,K64)</f>
        <v>0</v>
      </c>
      <c r="Q28" s="12">
        <f>O28*2500</f>
        <v>0</v>
      </c>
    </row>
    <row r="29" spans="1:17" ht="39" x14ac:dyDescent="0.25">
      <c r="A29" s="14" t="s">
        <v>36</v>
      </c>
      <c r="B29" s="15" t="s">
        <v>38</v>
      </c>
      <c r="C29" s="16" t="s">
        <v>34</v>
      </c>
      <c r="D29" s="21">
        <v>0</v>
      </c>
      <c r="E29" s="16">
        <v>0</v>
      </c>
      <c r="F29" s="16">
        <v>25</v>
      </c>
      <c r="G29" s="16">
        <v>79</v>
      </c>
      <c r="H29" s="16"/>
      <c r="I29" s="16"/>
      <c r="J29" s="18">
        <f t="shared" ref="J29:J33" si="8">SUM(F29+H29+D29)</f>
        <v>25</v>
      </c>
      <c r="K29" s="18">
        <f>SUM(G29+I29+E29)</f>
        <v>79</v>
      </c>
      <c r="L29" s="19">
        <f>J29*2000</f>
        <v>50000</v>
      </c>
      <c r="O29" s="13">
        <f t="shared" ref="O29:P32" si="9">SUM(J29,J41,J53,J65)</f>
        <v>25</v>
      </c>
      <c r="P29" s="11">
        <f t="shared" si="9"/>
        <v>79</v>
      </c>
      <c r="Q29" s="19">
        <f>O29*2000</f>
        <v>50000</v>
      </c>
    </row>
    <row r="30" spans="1:17" ht="39" x14ac:dyDescent="0.25">
      <c r="A30" s="14" t="s">
        <v>37</v>
      </c>
      <c r="B30" s="15" t="s">
        <v>38</v>
      </c>
      <c r="C30" s="16" t="s">
        <v>35</v>
      </c>
      <c r="D30" s="21">
        <v>0</v>
      </c>
      <c r="E30" s="16">
        <v>0</v>
      </c>
      <c r="F30" s="16">
        <v>7</v>
      </c>
      <c r="G30" s="16">
        <v>35</v>
      </c>
      <c r="H30" s="26"/>
      <c r="I30" s="26"/>
      <c r="J30" s="18">
        <f>SUM(F30+H30+D30)</f>
        <v>7</v>
      </c>
      <c r="K30" s="18">
        <f>SUM(G30+I30+E30)</f>
        <v>35</v>
      </c>
      <c r="L30" s="19">
        <f>J30*1000</f>
        <v>7000</v>
      </c>
      <c r="O30" s="13">
        <f t="shared" si="9"/>
        <v>7</v>
      </c>
      <c r="P30" s="11">
        <f t="shared" si="9"/>
        <v>35</v>
      </c>
      <c r="Q30" s="19">
        <f>O30*1000</f>
        <v>7000</v>
      </c>
    </row>
    <row r="31" spans="1:17" ht="19.5" x14ac:dyDescent="0.25">
      <c r="A31" s="14"/>
      <c r="B31" s="20"/>
      <c r="C31" s="16"/>
      <c r="D31" s="21"/>
      <c r="E31" s="16"/>
      <c r="F31" s="26"/>
      <c r="G31" s="26"/>
      <c r="H31" s="16"/>
      <c r="I31" s="16"/>
      <c r="J31" s="18">
        <f t="shared" si="8"/>
        <v>0</v>
      </c>
      <c r="K31" s="18">
        <f t="shared" ref="K31:K33" si="10">SUM(G31+I31+E31)</f>
        <v>0</v>
      </c>
      <c r="L31" s="19">
        <f>J31*2500</f>
        <v>0</v>
      </c>
      <c r="O31" s="13">
        <f t="shared" si="9"/>
        <v>0</v>
      </c>
      <c r="P31" s="11">
        <f t="shared" si="9"/>
        <v>0</v>
      </c>
      <c r="Q31" s="19">
        <f>O31*2500</f>
        <v>0</v>
      </c>
    </row>
    <row r="32" spans="1:17" s="22" customFormat="1" ht="20.25" thickBot="1" x14ac:dyDescent="0.35">
      <c r="A32" s="14"/>
      <c r="B32" s="15"/>
      <c r="C32" s="27"/>
      <c r="D32" s="16"/>
      <c r="E32" s="16"/>
      <c r="F32" s="16"/>
      <c r="G32" s="16"/>
      <c r="H32" s="16"/>
      <c r="I32" s="16"/>
      <c r="J32" s="17">
        <f t="shared" si="8"/>
        <v>0</v>
      </c>
      <c r="K32" s="18">
        <f t="shared" si="10"/>
        <v>0</v>
      </c>
      <c r="L32" s="19">
        <f>J32*2500</f>
        <v>0</v>
      </c>
      <c r="O32" s="13">
        <f t="shared" si="9"/>
        <v>0</v>
      </c>
      <c r="P32" s="11">
        <f t="shared" si="9"/>
        <v>0</v>
      </c>
      <c r="Q32" s="19">
        <f>O32*2500</f>
        <v>0</v>
      </c>
    </row>
    <row r="33" spans="1:17" s="22" customFormat="1" ht="19.5" x14ac:dyDescent="0.3">
      <c r="A33" s="28"/>
      <c r="B33" s="15"/>
      <c r="C33" s="29"/>
      <c r="D33" s="16"/>
      <c r="E33" s="16"/>
      <c r="F33" s="16"/>
      <c r="G33" s="16"/>
      <c r="H33" s="16"/>
      <c r="I33" s="16"/>
      <c r="J33" s="17">
        <f t="shared" si="8"/>
        <v>0</v>
      </c>
      <c r="K33" s="18">
        <f t="shared" si="10"/>
        <v>0</v>
      </c>
      <c r="L33" s="19">
        <f>J33*1500</f>
        <v>0</v>
      </c>
      <c r="O33" s="60">
        <f>SUM(O28:O32)</f>
        <v>32</v>
      </c>
      <c r="P33" s="62">
        <f>SUM(P28:P32)</f>
        <v>114</v>
      </c>
      <c r="Q33" s="64">
        <f>SUM(Q28:Q32)</f>
        <v>57000</v>
      </c>
    </row>
    <row r="34" spans="1:17" ht="20.25" thickBot="1" x14ac:dyDescent="0.3">
      <c r="A34" s="46" t="s">
        <v>14</v>
      </c>
      <c r="B34" s="47"/>
      <c r="C34" s="48"/>
      <c r="D34" s="23">
        <f t="shared" ref="D34:K34" si="11">SUM(D28:D33)</f>
        <v>0</v>
      </c>
      <c r="E34" s="23">
        <f t="shared" si="11"/>
        <v>0</v>
      </c>
      <c r="F34" s="23">
        <f>SUM(F28:F33)</f>
        <v>32</v>
      </c>
      <c r="G34" s="23">
        <f>SUM(G28:G33)</f>
        <v>114</v>
      </c>
      <c r="H34" s="23">
        <f t="shared" si="11"/>
        <v>0</v>
      </c>
      <c r="I34" s="23">
        <f t="shared" si="11"/>
        <v>0</v>
      </c>
      <c r="J34" s="23">
        <f t="shared" si="11"/>
        <v>32</v>
      </c>
      <c r="K34" s="23">
        <f t="shared" si="11"/>
        <v>114</v>
      </c>
      <c r="L34" s="24">
        <f>SUM(L28:L31)</f>
        <v>57000</v>
      </c>
      <c r="O34" s="61"/>
      <c r="P34" s="63"/>
      <c r="Q34" s="65"/>
    </row>
    <row r="37" spans="1:17" ht="32.25" customHeight="1" thickBot="1" x14ac:dyDescent="0.3">
      <c r="A37" s="49" t="s">
        <v>24</v>
      </c>
      <c r="B37" s="49"/>
      <c r="C37" s="49"/>
      <c r="D37" s="49"/>
      <c r="E37" s="49"/>
      <c r="F37" s="49"/>
      <c r="G37" s="49"/>
      <c r="H37" s="49"/>
      <c r="I37" s="49"/>
      <c r="J37" s="49"/>
      <c r="K37" s="49"/>
      <c r="L37" s="49"/>
    </row>
    <row r="38" spans="1:17" ht="21" customHeight="1" x14ac:dyDescent="0.25">
      <c r="A38" s="50" t="s">
        <v>1</v>
      </c>
      <c r="B38" s="51" t="s">
        <v>2</v>
      </c>
      <c r="C38" s="53" t="s">
        <v>3</v>
      </c>
      <c r="D38" s="54" t="s">
        <v>25</v>
      </c>
      <c r="E38" s="54"/>
      <c r="F38" s="54" t="s">
        <v>26</v>
      </c>
      <c r="G38" s="54"/>
      <c r="H38" s="54" t="s">
        <v>27</v>
      </c>
      <c r="I38" s="54"/>
      <c r="J38" s="55" t="s">
        <v>7</v>
      </c>
      <c r="K38" s="55"/>
      <c r="L38" s="56"/>
    </row>
    <row r="39" spans="1:17" ht="20.25" thickBot="1" x14ac:dyDescent="0.3">
      <c r="A39" s="46"/>
      <c r="B39" s="52"/>
      <c r="C39" s="48"/>
      <c r="D39" s="3" t="s">
        <v>9</v>
      </c>
      <c r="E39" s="3" t="s">
        <v>10</v>
      </c>
      <c r="F39" s="3" t="s">
        <v>9</v>
      </c>
      <c r="G39" s="3" t="s">
        <v>10</v>
      </c>
      <c r="H39" s="3" t="s">
        <v>9</v>
      </c>
      <c r="I39" s="3" t="s">
        <v>10</v>
      </c>
      <c r="J39" s="3" t="s">
        <v>11</v>
      </c>
      <c r="K39" s="3" t="s">
        <v>12</v>
      </c>
      <c r="L39" s="4" t="s">
        <v>13</v>
      </c>
    </row>
    <row r="40" spans="1:17" ht="19.5" x14ac:dyDescent="0.25">
      <c r="A40" s="6" t="s">
        <v>33</v>
      </c>
      <c r="B40" s="7" t="s">
        <v>32</v>
      </c>
      <c r="C40" s="8" t="s">
        <v>31</v>
      </c>
      <c r="D40" s="30"/>
      <c r="E40" s="8"/>
      <c r="F40" s="11"/>
      <c r="G40" s="11"/>
      <c r="H40" s="11"/>
      <c r="I40" s="11"/>
      <c r="J40" s="11">
        <f t="shared" ref="J40:K45" si="12">SUM(F40+H40+D40)</f>
        <v>0</v>
      </c>
      <c r="K40" s="11">
        <f>SUM(G40+I40+E40)</f>
        <v>0</v>
      </c>
      <c r="L40" s="12">
        <f>J40*2000</f>
        <v>0</v>
      </c>
    </row>
    <row r="41" spans="1:17" ht="39" x14ac:dyDescent="0.25">
      <c r="A41" s="14" t="s">
        <v>36</v>
      </c>
      <c r="B41" s="15" t="s">
        <v>38</v>
      </c>
      <c r="C41" s="16" t="s">
        <v>34</v>
      </c>
      <c r="D41" s="21"/>
      <c r="E41" s="16"/>
      <c r="F41" s="16"/>
      <c r="G41" s="16"/>
      <c r="H41" s="16"/>
      <c r="I41" s="16"/>
      <c r="J41" s="18">
        <f t="shared" si="12"/>
        <v>0</v>
      </c>
      <c r="K41" s="18">
        <f>SUM(G41+I41+E41)</f>
        <v>0</v>
      </c>
      <c r="L41" s="19">
        <f>J41*2000</f>
        <v>0</v>
      </c>
    </row>
    <row r="42" spans="1:17" ht="39" x14ac:dyDescent="0.25">
      <c r="A42" s="14" t="s">
        <v>37</v>
      </c>
      <c r="B42" s="15" t="s">
        <v>38</v>
      </c>
      <c r="C42" s="16" t="s">
        <v>35</v>
      </c>
      <c r="D42" s="21"/>
      <c r="E42" s="16"/>
      <c r="F42" s="16"/>
      <c r="G42" s="16"/>
      <c r="H42" s="26"/>
      <c r="I42" s="26"/>
      <c r="J42" s="18">
        <f t="shared" si="12"/>
        <v>0</v>
      </c>
      <c r="K42" s="18">
        <f t="shared" si="12"/>
        <v>0</v>
      </c>
      <c r="L42" s="19">
        <f>J42*1000</f>
        <v>0</v>
      </c>
    </row>
    <row r="43" spans="1:17" ht="19.5" x14ac:dyDescent="0.25">
      <c r="A43" s="14"/>
      <c r="B43" s="20"/>
      <c r="C43" s="16"/>
      <c r="D43" s="21"/>
      <c r="E43" s="16"/>
      <c r="F43" s="26"/>
      <c r="G43" s="26"/>
      <c r="H43" s="16"/>
      <c r="I43" s="16"/>
      <c r="J43" s="18">
        <f t="shared" si="12"/>
        <v>0</v>
      </c>
      <c r="K43" s="18">
        <f t="shared" si="12"/>
        <v>0</v>
      </c>
      <c r="L43" s="19">
        <f>J43*2000</f>
        <v>0</v>
      </c>
    </row>
    <row r="44" spans="1:17" ht="19.5" x14ac:dyDescent="0.25">
      <c r="A44" s="14"/>
      <c r="B44" s="15"/>
      <c r="C44" s="27"/>
      <c r="D44" s="16"/>
      <c r="E44" s="16"/>
      <c r="F44" s="16"/>
      <c r="G44" s="16"/>
      <c r="H44" s="16"/>
      <c r="I44" s="16"/>
      <c r="J44" s="17">
        <f t="shared" si="12"/>
        <v>0</v>
      </c>
      <c r="K44" s="18">
        <f t="shared" si="12"/>
        <v>0</v>
      </c>
      <c r="L44" s="19">
        <f t="shared" ref="L44:L45" si="13">J44*2000</f>
        <v>0</v>
      </c>
    </row>
    <row r="45" spans="1:17" ht="19.5" x14ac:dyDescent="0.25">
      <c r="A45" s="28"/>
      <c r="B45" s="15"/>
      <c r="C45" s="29"/>
      <c r="D45" s="16"/>
      <c r="E45" s="16"/>
      <c r="F45" s="16"/>
      <c r="G45" s="16"/>
      <c r="H45" s="16"/>
      <c r="I45" s="16"/>
      <c r="J45" s="17">
        <f t="shared" si="12"/>
        <v>0</v>
      </c>
      <c r="K45" s="18">
        <f t="shared" si="12"/>
        <v>0</v>
      </c>
      <c r="L45" s="19">
        <f t="shared" si="13"/>
        <v>0</v>
      </c>
    </row>
    <row r="46" spans="1:17" ht="20.25" thickBot="1" x14ac:dyDescent="0.3">
      <c r="A46" s="46" t="s">
        <v>14</v>
      </c>
      <c r="B46" s="47"/>
      <c r="C46" s="48"/>
      <c r="D46" s="23">
        <f t="shared" ref="D46:K46" si="14">SUM(D40:D45)</f>
        <v>0</v>
      </c>
      <c r="E46" s="23">
        <f t="shared" si="14"/>
        <v>0</v>
      </c>
      <c r="F46" s="23">
        <f t="shared" si="14"/>
        <v>0</v>
      </c>
      <c r="G46" s="23">
        <f t="shared" si="14"/>
        <v>0</v>
      </c>
      <c r="H46" s="23">
        <f t="shared" si="14"/>
        <v>0</v>
      </c>
      <c r="I46" s="23">
        <f t="shared" si="14"/>
        <v>0</v>
      </c>
      <c r="J46" s="23">
        <f t="shared" si="14"/>
        <v>0</v>
      </c>
      <c r="K46" s="23">
        <f t="shared" si="14"/>
        <v>0</v>
      </c>
      <c r="L46" s="24">
        <f>SUM(L40:L43)</f>
        <v>0</v>
      </c>
    </row>
    <row r="49" spans="1:12" ht="32.25" customHeight="1" thickBot="1" x14ac:dyDescent="0.3">
      <c r="A49" s="49" t="s">
        <v>28</v>
      </c>
      <c r="B49" s="49"/>
      <c r="C49" s="49"/>
      <c r="D49" s="49"/>
      <c r="E49" s="49"/>
      <c r="F49" s="49"/>
      <c r="G49" s="49"/>
      <c r="H49" s="49"/>
      <c r="I49" s="49"/>
      <c r="J49" s="49"/>
      <c r="K49" s="49"/>
      <c r="L49" s="49"/>
    </row>
    <row r="50" spans="1:12" ht="21" x14ac:dyDescent="0.25">
      <c r="A50" s="50" t="s">
        <v>1</v>
      </c>
      <c r="B50" s="51" t="s">
        <v>2</v>
      </c>
      <c r="C50" s="53" t="s">
        <v>3</v>
      </c>
      <c r="D50" s="54" t="s">
        <v>4</v>
      </c>
      <c r="E50" s="54"/>
      <c r="F50" s="54" t="s">
        <v>5</v>
      </c>
      <c r="G50" s="54"/>
      <c r="H50" s="54" t="s">
        <v>6</v>
      </c>
      <c r="I50" s="54"/>
      <c r="J50" s="55" t="s">
        <v>7</v>
      </c>
      <c r="K50" s="55"/>
      <c r="L50" s="56"/>
    </row>
    <row r="51" spans="1:12" ht="20.25" thickBot="1" x14ac:dyDescent="0.3">
      <c r="A51" s="46"/>
      <c r="B51" s="52"/>
      <c r="C51" s="48"/>
      <c r="D51" s="3" t="s">
        <v>9</v>
      </c>
      <c r="E51" s="3" t="s">
        <v>10</v>
      </c>
      <c r="F51" s="3" t="s">
        <v>9</v>
      </c>
      <c r="G51" s="3" t="s">
        <v>10</v>
      </c>
      <c r="H51" s="3" t="s">
        <v>9</v>
      </c>
      <c r="I51" s="3" t="s">
        <v>10</v>
      </c>
      <c r="J51" s="3" t="s">
        <v>11</v>
      </c>
      <c r="K51" s="3" t="s">
        <v>12</v>
      </c>
      <c r="L51" s="4" t="s">
        <v>13</v>
      </c>
    </row>
    <row r="52" spans="1:12" ht="39" x14ac:dyDescent="0.25">
      <c r="A52" s="14" t="s">
        <v>36</v>
      </c>
      <c r="B52" s="15" t="s">
        <v>38</v>
      </c>
      <c r="C52" s="16" t="s">
        <v>34</v>
      </c>
      <c r="D52" s="30"/>
      <c r="E52" s="8"/>
      <c r="F52" s="11"/>
      <c r="G52" s="11"/>
      <c r="H52" s="11"/>
      <c r="I52" s="11"/>
      <c r="J52" s="11">
        <f t="shared" ref="J52:K57" si="15">SUM(F52+H52+D52)</f>
        <v>0</v>
      </c>
      <c r="K52" s="11">
        <f>SUM(G52+I52+E52)</f>
        <v>0</v>
      </c>
      <c r="L52" s="12">
        <f>J52*2000</f>
        <v>0</v>
      </c>
    </row>
    <row r="53" spans="1:12" ht="39" x14ac:dyDescent="0.25">
      <c r="A53" s="14" t="s">
        <v>37</v>
      </c>
      <c r="B53" s="15" t="s">
        <v>38</v>
      </c>
      <c r="C53" s="16" t="s">
        <v>35</v>
      </c>
      <c r="D53" s="21"/>
      <c r="E53" s="16"/>
      <c r="F53" s="16"/>
      <c r="G53" s="16"/>
      <c r="H53" s="16"/>
      <c r="I53" s="16"/>
      <c r="J53" s="18">
        <f t="shared" si="15"/>
        <v>0</v>
      </c>
      <c r="K53" s="18">
        <f>SUM(G53+I53+E53)</f>
        <v>0</v>
      </c>
      <c r="L53" s="19">
        <f>J53*1000</f>
        <v>0</v>
      </c>
    </row>
    <row r="54" spans="1:12" ht="19.5" x14ac:dyDescent="0.25">
      <c r="A54" s="14"/>
      <c r="B54" s="15"/>
      <c r="C54" s="16"/>
      <c r="D54" s="21"/>
      <c r="E54" s="16"/>
      <c r="F54" s="16"/>
      <c r="G54" s="16"/>
      <c r="H54" s="26"/>
      <c r="I54" s="26"/>
      <c r="J54" s="18">
        <f t="shared" si="15"/>
        <v>0</v>
      </c>
      <c r="K54" s="18">
        <f t="shared" si="15"/>
        <v>0</v>
      </c>
      <c r="L54" s="19">
        <f>J54*2000</f>
        <v>0</v>
      </c>
    </row>
    <row r="55" spans="1:12" ht="19.5" x14ac:dyDescent="0.25">
      <c r="A55" s="14"/>
      <c r="B55" s="20"/>
      <c r="C55" s="16"/>
      <c r="D55" s="21"/>
      <c r="E55" s="16"/>
      <c r="F55" s="26"/>
      <c r="G55" s="26"/>
      <c r="H55" s="16"/>
      <c r="I55" s="16"/>
      <c r="J55" s="18">
        <f t="shared" si="15"/>
        <v>0</v>
      </c>
      <c r="K55" s="18">
        <f t="shared" si="15"/>
        <v>0</v>
      </c>
      <c r="L55" s="19">
        <f t="shared" ref="L55:L57" si="16">J55*2000</f>
        <v>0</v>
      </c>
    </row>
    <row r="56" spans="1:12" ht="19.5" x14ac:dyDescent="0.25">
      <c r="A56" s="14"/>
      <c r="B56" s="15"/>
      <c r="C56" s="27"/>
      <c r="D56" s="16"/>
      <c r="E56" s="16"/>
      <c r="F56" s="16"/>
      <c r="G56" s="16"/>
      <c r="H56" s="16"/>
      <c r="I56" s="16"/>
      <c r="J56" s="17">
        <f t="shared" si="15"/>
        <v>0</v>
      </c>
      <c r="K56" s="18">
        <f t="shared" si="15"/>
        <v>0</v>
      </c>
      <c r="L56" s="19">
        <f t="shared" si="16"/>
        <v>0</v>
      </c>
    </row>
    <row r="57" spans="1:12" ht="19.5" x14ac:dyDescent="0.25">
      <c r="A57" s="28"/>
      <c r="B57" s="15"/>
      <c r="C57" s="29"/>
      <c r="D57" s="16"/>
      <c r="E57" s="16"/>
      <c r="F57" s="16"/>
      <c r="G57" s="16"/>
      <c r="H57" s="16"/>
      <c r="I57" s="16"/>
      <c r="J57" s="17">
        <f t="shared" si="15"/>
        <v>0</v>
      </c>
      <c r="K57" s="18">
        <f t="shared" si="15"/>
        <v>0</v>
      </c>
      <c r="L57" s="19">
        <f t="shared" si="16"/>
        <v>0</v>
      </c>
    </row>
    <row r="58" spans="1:12" ht="20.25" thickBot="1" x14ac:dyDescent="0.3">
      <c r="A58" s="46" t="s">
        <v>14</v>
      </c>
      <c r="B58" s="47"/>
      <c r="C58" s="48"/>
      <c r="D58" s="23">
        <f t="shared" ref="D58:K58" si="17">SUM(D52:D57)</f>
        <v>0</v>
      </c>
      <c r="E58" s="23">
        <f t="shared" si="17"/>
        <v>0</v>
      </c>
      <c r="F58" s="23">
        <f t="shared" si="17"/>
        <v>0</v>
      </c>
      <c r="G58" s="23">
        <f t="shared" si="17"/>
        <v>0</v>
      </c>
      <c r="H58" s="23">
        <f t="shared" si="17"/>
        <v>0</v>
      </c>
      <c r="I58" s="23">
        <f t="shared" si="17"/>
        <v>0</v>
      </c>
      <c r="J58" s="23">
        <f t="shared" si="17"/>
        <v>0</v>
      </c>
      <c r="K58" s="23">
        <f t="shared" si="17"/>
        <v>0</v>
      </c>
      <c r="L58" s="24">
        <f>SUM(L52:L55)</f>
        <v>0</v>
      </c>
    </row>
    <row r="61" spans="1:12" ht="32.25" customHeight="1" thickBot="1" x14ac:dyDescent="0.3">
      <c r="A61" s="49" t="s">
        <v>29</v>
      </c>
      <c r="B61" s="49"/>
      <c r="C61" s="49"/>
      <c r="D61" s="49"/>
      <c r="E61" s="49"/>
      <c r="F61" s="49"/>
      <c r="G61" s="49"/>
      <c r="H61" s="49"/>
      <c r="I61" s="49"/>
      <c r="J61" s="49"/>
      <c r="K61" s="49"/>
      <c r="L61" s="49"/>
    </row>
    <row r="62" spans="1:12" ht="21" x14ac:dyDescent="0.25">
      <c r="A62" s="50" t="s">
        <v>1</v>
      </c>
      <c r="B62" s="51" t="s">
        <v>2</v>
      </c>
      <c r="C62" s="53" t="s">
        <v>3</v>
      </c>
      <c r="D62" s="54" t="s">
        <v>16</v>
      </c>
      <c r="E62" s="54"/>
      <c r="F62" s="54" t="s">
        <v>17</v>
      </c>
      <c r="G62" s="54"/>
      <c r="H62" s="54" t="s">
        <v>18</v>
      </c>
      <c r="I62" s="54"/>
      <c r="J62" s="55" t="s">
        <v>7</v>
      </c>
      <c r="K62" s="55"/>
      <c r="L62" s="56"/>
    </row>
    <row r="63" spans="1:12" ht="20.25" thickBot="1" x14ac:dyDescent="0.3">
      <c r="A63" s="46"/>
      <c r="B63" s="52"/>
      <c r="C63" s="48"/>
      <c r="D63" s="3" t="s">
        <v>9</v>
      </c>
      <c r="E63" s="3" t="s">
        <v>10</v>
      </c>
      <c r="F63" s="3" t="s">
        <v>9</v>
      </c>
      <c r="G63" s="3" t="s">
        <v>10</v>
      </c>
      <c r="H63" s="3" t="s">
        <v>9</v>
      </c>
      <c r="I63" s="3" t="s">
        <v>10</v>
      </c>
      <c r="J63" s="3" t="s">
        <v>11</v>
      </c>
      <c r="K63" s="3" t="s">
        <v>12</v>
      </c>
      <c r="L63" s="4" t="s">
        <v>13</v>
      </c>
    </row>
    <row r="64" spans="1:12" ht="39" x14ac:dyDescent="0.25">
      <c r="A64" s="14" t="s">
        <v>36</v>
      </c>
      <c r="B64" s="15" t="s">
        <v>38</v>
      </c>
      <c r="C64" s="16" t="s">
        <v>34</v>
      </c>
      <c r="D64" s="30"/>
      <c r="E64" s="8"/>
      <c r="F64" s="11"/>
      <c r="G64" s="11"/>
      <c r="H64" s="11"/>
      <c r="I64" s="11"/>
      <c r="J64" s="11">
        <f t="shared" ref="J64:K69" si="18">SUM(F64+H64+D64)</f>
        <v>0</v>
      </c>
      <c r="K64" s="11">
        <f>SUM(G64+I64+E64)</f>
        <v>0</v>
      </c>
      <c r="L64" s="12">
        <f>J64*2500</f>
        <v>0</v>
      </c>
    </row>
    <row r="65" spans="1:17" ht="39" x14ac:dyDescent="0.25">
      <c r="A65" s="14" t="s">
        <v>37</v>
      </c>
      <c r="B65" s="15" t="s">
        <v>38</v>
      </c>
      <c r="C65" s="16" t="s">
        <v>35</v>
      </c>
      <c r="D65" s="21"/>
      <c r="E65" s="16"/>
      <c r="F65" s="16"/>
      <c r="G65" s="16"/>
      <c r="H65" s="16"/>
      <c r="I65" s="16"/>
      <c r="J65" s="18">
        <f t="shared" si="18"/>
        <v>0</v>
      </c>
      <c r="K65" s="18">
        <f>SUM(G65+I65+E65)</f>
        <v>0</v>
      </c>
      <c r="L65" s="19">
        <f>J65*2500</f>
        <v>0</v>
      </c>
    </row>
    <row r="66" spans="1:17" ht="19.5" x14ac:dyDescent="0.25">
      <c r="A66" s="14"/>
      <c r="B66" s="15"/>
      <c r="C66" s="16"/>
      <c r="D66" s="21"/>
      <c r="E66" s="16"/>
      <c r="F66" s="16"/>
      <c r="G66" s="16"/>
      <c r="H66" s="26"/>
      <c r="I66" s="26"/>
      <c r="J66" s="18">
        <f t="shared" si="18"/>
        <v>0</v>
      </c>
      <c r="K66" s="18">
        <f t="shared" si="18"/>
        <v>0</v>
      </c>
      <c r="L66" s="19">
        <f>J66*2000</f>
        <v>0</v>
      </c>
    </row>
    <row r="67" spans="1:17" ht="19.5" x14ac:dyDescent="0.25">
      <c r="A67" s="14"/>
      <c r="B67" s="20"/>
      <c r="C67" s="16"/>
      <c r="D67" s="21"/>
      <c r="E67" s="16"/>
      <c r="F67" s="26"/>
      <c r="G67" s="26"/>
      <c r="H67" s="16"/>
      <c r="I67" s="16"/>
      <c r="J67" s="18">
        <f t="shared" si="18"/>
        <v>0</v>
      </c>
      <c r="K67" s="18">
        <f t="shared" si="18"/>
        <v>0</v>
      </c>
      <c r="L67" s="19">
        <f t="shared" ref="L67:L69" si="19">J67*2000</f>
        <v>0</v>
      </c>
    </row>
    <row r="68" spans="1:17" ht="19.5" x14ac:dyDescent="0.25">
      <c r="A68" s="14"/>
      <c r="B68" s="15"/>
      <c r="C68" s="27"/>
      <c r="D68" s="16"/>
      <c r="E68" s="16"/>
      <c r="F68" s="16"/>
      <c r="G68" s="16"/>
      <c r="H68" s="16"/>
      <c r="I68" s="16"/>
      <c r="J68" s="17">
        <f t="shared" si="18"/>
        <v>0</v>
      </c>
      <c r="K68" s="18">
        <f t="shared" si="18"/>
        <v>0</v>
      </c>
      <c r="L68" s="19">
        <f t="shared" si="19"/>
        <v>0</v>
      </c>
    </row>
    <row r="69" spans="1:17" ht="19.5" x14ac:dyDescent="0.25">
      <c r="A69" s="16"/>
      <c r="B69" s="15"/>
      <c r="C69" s="16"/>
      <c r="D69" s="16"/>
      <c r="E69" s="16"/>
      <c r="F69" s="16"/>
      <c r="G69" s="16"/>
      <c r="H69" s="16"/>
      <c r="I69" s="16"/>
      <c r="J69" s="17">
        <f t="shared" si="18"/>
        <v>0</v>
      </c>
      <c r="K69" s="18">
        <f t="shared" si="18"/>
        <v>0</v>
      </c>
      <c r="L69" s="19">
        <f t="shared" si="19"/>
        <v>0</v>
      </c>
    </row>
    <row r="70" spans="1:17" ht="20.25" thickBot="1" x14ac:dyDescent="0.3">
      <c r="A70" s="38" t="s">
        <v>14</v>
      </c>
      <c r="B70" s="39"/>
      <c r="C70" s="32"/>
      <c r="D70" s="31">
        <f t="shared" ref="D70:K70" si="20">SUM(D64:D69)</f>
        <v>0</v>
      </c>
      <c r="E70" s="31">
        <f t="shared" si="20"/>
        <v>0</v>
      </c>
      <c r="F70" s="31">
        <f t="shared" si="20"/>
        <v>0</v>
      </c>
      <c r="G70" s="31">
        <f t="shared" si="20"/>
        <v>0</v>
      </c>
      <c r="H70" s="31">
        <f t="shared" si="20"/>
        <v>0</v>
      </c>
      <c r="I70" s="31">
        <f t="shared" si="20"/>
        <v>0</v>
      </c>
      <c r="J70" s="31">
        <f t="shared" si="20"/>
        <v>0</v>
      </c>
      <c r="K70" s="31">
        <f t="shared" si="20"/>
        <v>0</v>
      </c>
      <c r="L70" s="24">
        <f>SUM(L64:L67)</f>
        <v>0</v>
      </c>
    </row>
    <row r="71" spans="1:17" ht="19.5" x14ac:dyDescent="0.25">
      <c r="A71" s="44"/>
      <c r="B71" s="44"/>
      <c r="C71" s="44"/>
      <c r="D71" s="44"/>
      <c r="E71" s="44"/>
      <c r="F71" s="44"/>
      <c r="G71" s="44"/>
      <c r="H71" s="44"/>
      <c r="I71" s="44"/>
      <c r="J71" s="44"/>
      <c r="K71" s="44"/>
      <c r="L71" s="45"/>
    </row>
    <row r="72" spans="1:17" ht="19.5" x14ac:dyDescent="0.25">
      <c r="A72" s="40"/>
      <c r="B72" s="41"/>
      <c r="C72" s="40"/>
      <c r="D72" s="40"/>
      <c r="E72" s="40"/>
      <c r="F72" s="40"/>
      <c r="G72" s="40"/>
      <c r="H72" s="40"/>
      <c r="I72" s="40"/>
      <c r="J72" s="42"/>
      <c r="K72" s="42"/>
      <c r="L72" s="43"/>
    </row>
    <row r="73" spans="1:17" ht="21" customHeight="1" thickBot="1" x14ac:dyDescent="0.3">
      <c r="A73" s="49" t="s">
        <v>39</v>
      </c>
      <c r="B73" s="49"/>
      <c r="C73" s="49"/>
      <c r="D73" s="49"/>
      <c r="E73" s="49"/>
      <c r="F73" s="49"/>
      <c r="G73" s="49"/>
      <c r="H73" s="49"/>
      <c r="I73" s="49"/>
      <c r="J73" s="49"/>
      <c r="K73" s="49"/>
      <c r="L73" s="49"/>
    </row>
    <row r="74" spans="1:17" ht="21" x14ac:dyDescent="0.25">
      <c r="A74" s="50" t="s">
        <v>1</v>
      </c>
      <c r="B74" s="51" t="s">
        <v>2</v>
      </c>
      <c r="C74" s="53" t="s">
        <v>3</v>
      </c>
      <c r="D74" s="54" t="s">
        <v>20</v>
      </c>
      <c r="E74" s="54"/>
      <c r="F74" s="54" t="s">
        <v>21</v>
      </c>
      <c r="G74" s="54"/>
      <c r="H74" s="54" t="s">
        <v>22</v>
      </c>
      <c r="I74" s="54"/>
      <c r="J74" s="55" t="s">
        <v>7</v>
      </c>
      <c r="K74" s="55"/>
      <c r="L74" s="56"/>
      <c r="O74" s="57" t="s">
        <v>40</v>
      </c>
      <c r="P74" s="58"/>
      <c r="Q74" s="59"/>
    </row>
    <row r="75" spans="1:17" ht="20.25" thickBot="1" x14ac:dyDescent="0.3">
      <c r="A75" s="46"/>
      <c r="B75" s="52"/>
      <c r="C75" s="48"/>
      <c r="D75" s="35" t="s">
        <v>9</v>
      </c>
      <c r="E75" s="35" t="s">
        <v>10</v>
      </c>
      <c r="F75" s="35" t="s">
        <v>9</v>
      </c>
      <c r="G75" s="35" t="s">
        <v>10</v>
      </c>
      <c r="H75" s="35" t="s">
        <v>9</v>
      </c>
      <c r="I75" s="35" t="s">
        <v>10</v>
      </c>
      <c r="J75" s="35" t="s">
        <v>11</v>
      </c>
      <c r="K75" s="35" t="s">
        <v>12</v>
      </c>
      <c r="L75" s="4" t="s">
        <v>13</v>
      </c>
      <c r="O75" s="33" t="s">
        <v>11</v>
      </c>
      <c r="P75" s="35" t="s">
        <v>12</v>
      </c>
      <c r="Q75" s="4" t="s">
        <v>13</v>
      </c>
    </row>
    <row r="76" spans="1:17" ht="19.5" x14ac:dyDescent="0.25">
      <c r="A76" s="6"/>
      <c r="B76" s="7"/>
      <c r="C76" s="34"/>
      <c r="D76" s="30"/>
      <c r="E76" s="8"/>
      <c r="F76" s="11"/>
      <c r="G76" s="11"/>
      <c r="H76" s="11"/>
      <c r="I76" s="11"/>
      <c r="J76" s="11">
        <f t="shared" ref="J76:J81" si="21">SUM(F76+H76+D76)</f>
        <v>0</v>
      </c>
      <c r="K76" s="11">
        <f>SUM(G76+I76+E76)</f>
        <v>0</v>
      </c>
      <c r="L76" s="12">
        <f>J76*2000</f>
        <v>0</v>
      </c>
      <c r="O76" s="13">
        <f>SUM(J76,J88,J100,J112)</f>
        <v>0</v>
      </c>
      <c r="P76" s="11">
        <f>SUM(K76,K88,K100,K112)</f>
        <v>0</v>
      </c>
      <c r="Q76" s="12">
        <f>O76*2000</f>
        <v>0</v>
      </c>
    </row>
    <row r="77" spans="1:17" ht="19.5" x14ac:dyDescent="0.25">
      <c r="A77" s="14"/>
      <c r="B77" s="15"/>
      <c r="C77" s="16"/>
      <c r="D77" s="21"/>
      <c r="E77" s="16"/>
      <c r="F77" s="16"/>
      <c r="G77" s="16"/>
      <c r="H77" s="16"/>
      <c r="I77" s="16"/>
      <c r="J77" s="18">
        <f t="shared" si="21"/>
        <v>0</v>
      </c>
      <c r="K77" s="18">
        <f>SUM(G77+I77+E77)</f>
        <v>0</v>
      </c>
      <c r="L77" s="12">
        <f t="shared" ref="L77:L81" si="22">J77*2000</f>
        <v>0</v>
      </c>
      <c r="O77" s="13">
        <f t="shared" ref="O77:O80" si="23">SUM(J77,J89,J101,J113)</f>
        <v>0</v>
      </c>
      <c r="P77" s="11">
        <f t="shared" ref="P77:P80" si="24">SUM(K77,K89,K101,K113)</f>
        <v>0</v>
      </c>
      <c r="Q77" s="19">
        <f>O77*2000</f>
        <v>0</v>
      </c>
    </row>
    <row r="78" spans="1:17" ht="19.5" x14ac:dyDescent="0.25">
      <c r="A78" s="14"/>
      <c r="B78" s="15"/>
      <c r="C78" s="16"/>
      <c r="D78" s="21"/>
      <c r="E78" s="16"/>
      <c r="F78" s="16"/>
      <c r="G78" s="16"/>
      <c r="H78" s="26"/>
      <c r="I78" s="26"/>
      <c r="J78" s="18">
        <f t="shared" si="21"/>
        <v>0</v>
      </c>
      <c r="K78" s="18">
        <f t="shared" ref="K78:K81" si="25">SUM(G78+I78+E78)</f>
        <v>0</v>
      </c>
      <c r="L78" s="12">
        <f t="shared" si="22"/>
        <v>0</v>
      </c>
      <c r="O78" s="13">
        <f t="shared" si="23"/>
        <v>0</v>
      </c>
      <c r="P78" s="11">
        <f t="shared" si="24"/>
        <v>0</v>
      </c>
      <c r="Q78" s="19">
        <f>O78*1000</f>
        <v>0</v>
      </c>
    </row>
    <row r="79" spans="1:17" ht="19.5" x14ac:dyDescent="0.25">
      <c r="A79" s="14"/>
      <c r="B79" s="20"/>
      <c r="C79" s="16"/>
      <c r="D79" s="21"/>
      <c r="E79" s="16"/>
      <c r="F79" s="26"/>
      <c r="G79" s="26"/>
      <c r="H79" s="16"/>
      <c r="I79" s="16"/>
      <c r="J79" s="18">
        <f t="shared" si="21"/>
        <v>0</v>
      </c>
      <c r="K79" s="18">
        <f t="shared" si="25"/>
        <v>0</v>
      </c>
      <c r="L79" s="12">
        <f t="shared" si="22"/>
        <v>0</v>
      </c>
      <c r="O79" s="13">
        <f t="shared" si="23"/>
        <v>0</v>
      </c>
      <c r="P79" s="11">
        <f t="shared" si="24"/>
        <v>0</v>
      </c>
      <c r="Q79" s="19">
        <f>O79*2500</f>
        <v>0</v>
      </c>
    </row>
    <row r="80" spans="1:17" ht="20.25" thickBot="1" x14ac:dyDescent="0.3">
      <c r="A80" s="14"/>
      <c r="B80" s="15"/>
      <c r="C80" s="27"/>
      <c r="D80" s="16"/>
      <c r="E80" s="16"/>
      <c r="F80" s="16"/>
      <c r="G80" s="16"/>
      <c r="H80" s="16"/>
      <c r="I80" s="16"/>
      <c r="J80" s="17">
        <f t="shared" si="21"/>
        <v>0</v>
      </c>
      <c r="K80" s="18">
        <f t="shared" si="25"/>
        <v>0</v>
      </c>
      <c r="L80" s="12">
        <f t="shared" si="22"/>
        <v>0</v>
      </c>
      <c r="O80" s="13">
        <f t="shared" si="23"/>
        <v>0</v>
      </c>
      <c r="P80" s="11">
        <f t="shared" si="24"/>
        <v>0</v>
      </c>
      <c r="Q80" s="19">
        <f>O80*2500</f>
        <v>0</v>
      </c>
    </row>
    <row r="81" spans="1:17" ht="19.5" x14ac:dyDescent="0.25">
      <c r="A81" s="28"/>
      <c r="B81" s="15"/>
      <c r="C81" s="29"/>
      <c r="D81" s="16"/>
      <c r="E81" s="16"/>
      <c r="F81" s="16"/>
      <c r="G81" s="16"/>
      <c r="H81" s="16"/>
      <c r="I81" s="16"/>
      <c r="J81" s="17">
        <f t="shared" si="21"/>
        <v>0</v>
      </c>
      <c r="K81" s="18">
        <f t="shared" si="25"/>
        <v>0</v>
      </c>
      <c r="L81" s="12">
        <f t="shared" si="22"/>
        <v>0</v>
      </c>
      <c r="O81" s="60">
        <f>SUM(O76:O80)</f>
        <v>0</v>
      </c>
      <c r="P81" s="62">
        <f>SUM(P76:P80)</f>
        <v>0</v>
      </c>
      <c r="Q81" s="64">
        <f>SUM(Q76:Q80)</f>
        <v>0</v>
      </c>
    </row>
    <row r="82" spans="1:17" ht="20.25" thickBot="1" x14ac:dyDescent="0.3">
      <c r="A82" s="38" t="s">
        <v>14</v>
      </c>
      <c r="B82" s="39"/>
      <c r="C82" s="32"/>
      <c r="D82" s="31">
        <f t="shared" ref="D82:K82" si="26">SUM(D76:D81)</f>
        <v>0</v>
      </c>
      <c r="E82" s="31">
        <f t="shared" si="26"/>
        <v>0</v>
      </c>
      <c r="F82" s="31">
        <f t="shared" si="26"/>
        <v>0</v>
      </c>
      <c r="G82" s="31">
        <f t="shared" si="26"/>
        <v>0</v>
      </c>
      <c r="H82" s="31">
        <f t="shared" si="26"/>
        <v>0</v>
      </c>
      <c r="I82" s="31">
        <f t="shared" si="26"/>
        <v>0</v>
      </c>
      <c r="J82" s="31">
        <f t="shared" si="26"/>
        <v>0</v>
      </c>
      <c r="K82" s="31">
        <f t="shared" si="26"/>
        <v>0</v>
      </c>
      <c r="L82" s="24">
        <f>SUM(L76:L79)</f>
        <v>0</v>
      </c>
      <c r="O82" s="61"/>
      <c r="P82" s="63"/>
      <c r="Q82" s="65"/>
    </row>
  </sheetData>
  <mergeCells count="74">
    <mergeCell ref="O81:O82"/>
    <mergeCell ref="P81:P82"/>
    <mergeCell ref="Q81:Q82"/>
    <mergeCell ref="B74:B75"/>
    <mergeCell ref="A74:A75"/>
    <mergeCell ref="A73:L73"/>
    <mergeCell ref="O74:Q74"/>
    <mergeCell ref="J74:L74"/>
    <mergeCell ref="H74:I74"/>
    <mergeCell ref="F74:G74"/>
    <mergeCell ref="D74:E74"/>
    <mergeCell ref="C74:C75"/>
    <mergeCell ref="A1:L1"/>
    <mergeCell ref="A2:L2"/>
    <mergeCell ref="A3:A4"/>
    <mergeCell ref="B3:B4"/>
    <mergeCell ref="C3:C4"/>
    <mergeCell ref="D3:E3"/>
    <mergeCell ref="F3:G3"/>
    <mergeCell ref="H3:I3"/>
    <mergeCell ref="J3:L3"/>
    <mergeCell ref="H14:I14"/>
    <mergeCell ref="O3:Q3"/>
    <mergeCell ref="A10:C10"/>
    <mergeCell ref="O10:O11"/>
    <mergeCell ref="P10:P11"/>
    <mergeCell ref="Q10:Q11"/>
    <mergeCell ref="A13:L13"/>
    <mergeCell ref="A37:L37"/>
    <mergeCell ref="J14:L14"/>
    <mergeCell ref="A22:C22"/>
    <mergeCell ref="A25:L25"/>
    <mergeCell ref="A26:A27"/>
    <mergeCell ref="B26:B27"/>
    <mergeCell ref="C26:C27"/>
    <mergeCell ref="D26:E26"/>
    <mergeCell ref="F26:G26"/>
    <mergeCell ref="H26:I26"/>
    <mergeCell ref="J26:L26"/>
    <mergeCell ref="A14:A15"/>
    <mergeCell ref="B14:B15"/>
    <mergeCell ref="C14:C15"/>
    <mergeCell ref="D14:E14"/>
    <mergeCell ref="F14:G14"/>
    <mergeCell ref="O26:Q26"/>
    <mergeCell ref="O33:O34"/>
    <mergeCell ref="P33:P34"/>
    <mergeCell ref="Q33:Q34"/>
    <mergeCell ref="A34:C34"/>
    <mergeCell ref="J38:L38"/>
    <mergeCell ref="A46:C46"/>
    <mergeCell ref="A49:L49"/>
    <mergeCell ref="A50:A51"/>
    <mergeCell ref="B50:B51"/>
    <mergeCell ref="C50:C51"/>
    <mergeCell ref="D50:E50"/>
    <mergeCell ref="F50:G50"/>
    <mergeCell ref="H50:I50"/>
    <mergeCell ref="J50:L50"/>
    <mergeCell ref="A38:A39"/>
    <mergeCell ref="B38:B39"/>
    <mergeCell ref="C38:C39"/>
    <mergeCell ref="D38:E38"/>
    <mergeCell ref="F38:G38"/>
    <mergeCell ref="H38:I38"/>
    <mergeCell ref="A58:C58"/>
    <mergeCell ref="A61:L61"/>
    <mergeCell ref="A62:A63"/>
    <mergeCell ref="B62:B63"/>
    <mergeCell ref="C62:C63"/>
    <mergeCell ref="D62:E62"/>
    <mergeCell ref="F62:G62"/>
    <mergeCell ref="H62:I62"/>
    <mergeCell ref="J62:L62"/>
  </mergeCells>
  <phoneticPr fontId="2" type="noConversion"/>
  <pageMargins left="0.51181102362204722" right="0.51181102362204722" top="0.55118110236220474" bottom="0.55118110236220474"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每季執行進度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鄭斐馨</dc:creator>
  <cp:lastModifiedBy>劉宜汶</cp:lastModifiedBy>
  <cp:lastPrinted>2024-03-05T08:38:17Z</cp:lastPrinted>
  <dcterms:created xsi:type="dcterms:W3CDTF">2024-03-05T07:24:31Z</dcterms:created>
  <dcterms:modified xsi:type="dcterms:W3CDTF">2024-03-18T00:33:48Z</dcterms:modified>
</cp:coreProperties>
</file>