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★年表(行政資訊網)\112\"/>
    </mc:Choice>
  </mc:AlternateContent>
  <xr:revisionPtr revIDLastSave="0" documentId="8_{7E76DBF1-1336-4B15-AA26-D3EAF2A7076A}" xr6:coauthVersionLast="36" xr6:coauthVersionMax="36" xr10:uidLastSave="{00000000-0000-0000-0000-000000000000}"/>
  <bookViews>
    <workbookView xWindow="720" yWindow="360" windowWidth="18075" windowHeight="7095" xr2:uid="{00000000-000D-0000-FFFF-FFFF00000000}"/>
  </bookViews>
  <sheets>
    <sheet name="來臺旅客按居住地" sheetId="1" r:id="rId1"/>
  </sheets>
  <calcPr calcId="191029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18" i="1" s="1"/>
  <c r="G20" i="1"/>
  <c r="G21" i="1"/>
  <c r="G22" i="1"/>
  <c r="G23" i="1"/>
  <c r="G25" i="1" s="1"/>
  <c r="G24" i="1"/>
  <c r="G4" i="1"/>
  <c r="D48" i="1"/>
  <c r="D46" i="1"/>
  <c r="D45" i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39" i="1" s="1"/>
  <c r="D19" i="1"/>
  <c r="D18" i="1" s="1"/>
  <c r="D20" i="1"/>
  <c r="D21" i="1"/>
  <c r="D22" i="1"/>
  <c r="D23" i="1"/>
  <c r="D24" i="1"/>
  <c r="D26" i="1"/>
  <c r="D25" i="1" s="1"/>
  <c r="D17" i="1"/>
  <c r="D16" i="1" s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49" i="1" l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<sst xmlns="http://schemas.openxmlformats.org/spreadsheetml/2006/main" count="113" uniqueCount="62">
  <si>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</si>
  <si>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</si>
  <si>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</si>
  <si>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</si>
  <si>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</si>
  <si>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</si>
  <si>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</si>
  <si>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</si>
  <si>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</si>
  <si>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</si>
  <si>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</si>
  <si>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</si>
  <si>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</si>
  <si>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</si>
  <si>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</si>
  <si>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</si>
  <si>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</si>
  <si>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</si>
  <si>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</si>
  <si>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</si>
  <si>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</si>
  <si>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</si>
  <si>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</si>
  <si>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</si>
  <si>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</si>
  <si>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</si>
  <si>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</si>
  <si>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</si>
  <si>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</si>
  <si>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</si>
  <si>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</si>
  <si>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</si>
  <si>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</si>
  <si>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</si>
  <si>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</si>
  <si>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</si>
  <si>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</si>
  <si>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</si>
  <si>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</si>
  <si>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</si>
  <si>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</si>
  <si>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</si>
  <si>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</si>
  <si>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</si>
  <si>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</si>
  <si>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</si>
  <si>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</si>
  <si>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</si>
  <si>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</si>
  <si>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</si>
  <si>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</si>
  <si>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</si>
  <si>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</si>
  <si>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</si>
  <si>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</si>
  <si>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</si>
  <si>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</si>
  <si>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112年1至12月 Jan.-December., 2023</t>
  </si>
  <si>
    <t>111年1至12月 Jan.-December.,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</si>
  <si>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</si>
  <si>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</si>
  <si>
    <t>112年來臺旅客人次及成長率－按居住地分
Visitor Arrivals by Residence,
January-December,2023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</si>
</sst>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pane ySplit="3" topLeftCell="A46" activePane="bottomLeft" state="frozen"/>
      <selection pane="bottomLeft" activeCell="E52" sqref="E52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57</v>
      </c>
      <c r="E2" s="28"/>
      <c r="F2" s="28"/>
      <c r="G2" s="28" t="s">
        <v>58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1199572</v>
      </c>
      <c r="E4" s="5">
        <v>1134872</v>
      </c>
      <c r="F4" s="6">
        <v>64700</v>
      </c>
      <c r="G4" s="5">
        <f>H4+I4</f>
        <v>32621</v>
      </c>
      <c r="H4" s="5">
        <v>27831</v>
      </c>
      <c r="I4" s="6">
        <v>4790</v>
      </c>
      <c r="J4" s="7">
        <f>IF(G4=0,"-",((D4/G4)-1)*100)</f>
        <v>3577.2998988381714</v>
      </c>
      <c r="K4" s="7">
        <f>IF(H4=0,"-",((E4/H4)-1)*100)</f>
        <v>3977.7262764543138</v>
      </c>
      <c r="L4" s="7">
        <f>IF(I4=0,"-",((F4/I4)-1)*100)</f>
        <v>1250.7306889352819</v>
      </c>
      <c r="M4" s="8" t="s">
        <v>59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226269</v>
      </c>
      <c r="E5" s="5">
        <v>218017</v>
      </c>
      <c r="F5" s="6">
        <v>8252</v>
      </c>
      <c r="G5" s="5">
        <f t="shared" ref="G5:G48" si="1">H5+I5</f>
        <v>24378</v>
      </c>
      <c r="H5" s="5">
        <v>24158</v>
      </c>
      <c r="I5" s="6">
        <v>220</v>
      </c>
      <c r="J5" s="7">
        <f t="shared" ref="J5:L49" si="2">IF(G5=0,"-",((D5/G5)-1)*100)</f>
        <v>828.16884075806047</v>
      </c>
      <c r="K5" s="7">
        <f t="shared" si="2"/>
        <v>802.46295223114498</v>
      </c>
      <c r="L5" s="7">
        <f t="shared" si="2"/>
        <v>3650.909090909091</v>
      </c>
      <c r="M5" s="8" t="s">
        <v>59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928235</v>
      </c>
      <c r="E6" s="5">
        <v>1509</v>
      </c>
      <c r="F6" s="6">
        <v>926726</v>
      </c>
      <c r="G6" s="5">
        <f t="shared" si="1"/>
        <v>87616</v>
      </c>
      <c r="H6" s="5">
        <v>678</v>
      </c>
      <c r="I6" s="6">
        <v>86938</v>
      </c>
      <c r="J6" s="7">
        <f t="shared" si="2"/>
        <v>959.43549123447769</v>
      </c>
      <c r="K6" s="7">
        <f t="shared" si="2"/>
        <v>122.56637168141592</v>
      </c>
      <c r="L6" s="7">
        <f t="shared" si="2"/>
        <v>965.96194989532762</v>
      </c>
      <c r="M6" s="8" t="s">
        <v>59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744727</v>
      </c>
      <c r="E7" s="5">
        <v>2293</v>
      </c>
      <c r="F7" s="6">
        <v>742434</v>
      </c>
      <c r="G7" s="5">
        <f t="shared" si="1"/>
        <v>51748</v>
      </c>
      <c r="H7" s="5">
        <v>603</v>
      </c>
      <c r="I7" s="6">
        <v>51145</v>
      </c>
      <c r="J7" s="7">
        <f t="shared" si="2"/>
        <v>1339.141609337559</v>
      </c>
      <c r="K7" s="7">
        <f t="shared" si="2"/>
        <v>280.26533996683247</v>
      </c>
      <c r="L7" s="7">
        <f t="shared" si="2"/>
        <v>1351.6257698699774</v>
      </c>
      <c r="M7" s="8" t="s">
        <v>59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31584</v>
      </c>
      <c r="E8" s="5">
        <v>24</v>
      </c>
      <c r="F8" s="6">
        <v>31560</v>
      </c>
      <c r="G8" s="5">
        <f t="shared" si="1"/>
        <v>9390</v>
      </c>
      <c r="H8" s="5">
        <v>11</v>
      </c>
      <c r="I8" s="6">
        <v>9379</v>
      </c>
      <c r="J8" s="7">
        <f t="shared" si="2"/>
        <v>236.35782747603832</v>
      </c>
      <c r="K8" s="7">
        <f t="shared" si="2"/>
        <v>118.18181818181816</v>
      </c>
      <c r="L8" s="7">
        <f t="shared" si="2"/>
        <v>236.49642819063868</v>
      </c>
      <c r="M8" s="8" t="s">
        <v>59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15185</v>
      </c>
      <c r="E9" s="5">
        <v>96</v>
      </c>
      <c r="F9" s="6">
        <v>15089</v>
      </c>
      <c r="G9" s="5">
        <f t="shared" si="1"/>
        <v>3461</v>
      </c>
      <c r="H9" s="5">
        <v>41</v>
      </c>
      <c r="I9" s="6">
        <v>3420</v>
      </c>
      <c r="J9" s="7">
        <f t="shared" si="2"/>
        <v>338.7460271597804</v>
      </c>
      <c r="K9" s="7">
        <f t="shared" si="2"/>
        <v>134.14634146341461</v>
      </c>
      <c r="L9" s="7">
        <f t="shared" si="2"/>
        <v>341.19883040935673</v>
      </c>
      <c r="M9" s="8" t="s">
        <v>59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437491</v>
      </c>
      <c r="E10" s="5">
        <v>667</v>
      </c>
      <c r="F10" s="6">
        <v>436824</v>
      </c>
      <c r="G10" s="5">
        <f t="shared" si="1"/>
        <v>59035</v>
      </c>
      <c r="H10" s="5">
        <v>184</v>
      </c>
      <c r="I10" s="6">
        <v>58851</v>
      </c>
      <c r="J10" s="7">
        <f t="shared" si="2"/>
        <v>641.07055136783265</v>
      </c>
      <c r="K10" s="7">
        <f t="shared" si="2"/>
        <v>262.5</v>
      </c>
      <c r="L10" s="7">
        <f t="shared" si="2"/>
        <v>642.25416730386917</v>
      </c>
      <c r="M10" s="8" t="s">
        <v>59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463893</v>
      </c>
      <c r="E11" s="5">
        <v>502</v>
      </c>
      <c r="F11" s="6">
        <v>463391</v>
      </c>
      <c r="G11" s="5">
        <f t="shared" si="1"/>
        <v>69507</v>
      </c>
      <c r="H11" s="5">
        <v>274</v>
      </c>
      <c r="I11" s="6">
        <v>69233</v>
      </c>
      <c r="J11" s="7">
        <f t="shared" si="2"/>
        <v>567.40472182657868</v>
      </c>
      <c r="K11" s="7">
        <f t="shared" si="2"/>
        <v>83.211678832116803</v>
      </c>
      <c r="L11" s="7">
        <f t="shared" si="2"/>
        <v>569.32098854592459</v>
      </c>
      <c r="M11" s="8" t="s">
        <v>59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201980</v>
      </c>
      <c r="E12" s="5">
        <v>334</v>
      </c>
      <c r="F12" s="6">
        <v>201646</v>
      </c>
      <c r="G12" s="5">
        <f t="shared" si="1"/>
        <v>78162</v>
      </c>
      <c r="H12" s="5">
        <v>130</v>
      </c>
      <c r="I12" s="6">
        <v>78032</v>
      </c>
      <c r="J12" s="7">
        <f t="shared" si="2"/>
        <v>158.41201606918963</v>
      </c>
      <c r="K12" s="7">
        <f t="shared" si="2"/>
        <v>156.92307692307693</v>
      </c>
      <c r="L12" s="7">
        <f t="shared" si="2"/>
        <v>158.4144966167726</v>
      </c>
      <c r="M12" s="8" t="s">
        <v>59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350487</v>
      </c>
      <c r="E13" s="5">
        <v>1785</v>
      </c>
      <c r="F13" s="6">
        <v>348702</v>
      </c>
      <c r="G13" s="5">
        <f t="shared" si="1"/>
        <v>64038</v>
      </c>
      <c r="H13" s="5">
        <v>368</v>
      </c>
      <c r="I13" s="6">
        <v>63670</v>
      </c>
      <c r="J13" s="7">
        <f t="shared" si="2"/>
        <v>447.31097161060626</v>
      </c>
      <c r="K13" s="7">
        <f t="shared" si="2"/>
        <v>385.05434782608694</v>
      </c>
      <c r="L13" s="7">
        <f t="shared" si="2"/>
        <v>447.67080257578141</v>
      </c>
      <c r="M13" s="8" t="s">
        <v>59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394688</v>
      </c>
      <c r="E14" s="5">
        <v>521</v>
      </c>
      <c r="F14" s="6">
        <v>394167</v>
      </c>
      <c r="G14" s="5">
        <f t="shared" si="1"/>
        <v>74434</v>
      </c>
      <c r="H14" s="5">
        <v>265</v>
      </c>
      <c r="I14" s="6">
        <v>74169</v>
      </c>
      <c r="J14" s="7">
        <f t="shared" si="2"/>
        <v>430.25230405459871</v>
      </c>
      <c r="K14" s="7">
        <f t="shared" si="2"/>
        <v>96.603773584905667</v>
      </c>
      <c r="L14" s="7">
        <f t="shared" si="2"/>
        <v>431.44440399627877</v>
      </c>
      <c r="M14" s="8" t="s">
        <v>59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382529</v>
      </c>
      <c r="E15" s="5">
        <v>1896</v>
      </c>
      <c r="F15" s="6">
        <v>380633</v>
      </c>
      <c r="G15" s="5">
        <f t="shared" si="1"/>
        <v>134818</v>
      </c>
      <c r="H15" s="5">
        <v>1010</v>
      </c>
      <c r="I15" s="6">
        <v>133808</v>
      </c>
      <c r="J15" s="7">
        <f t="shared" si="2"/>
        <v>183.73733477725526</v>
      </c>
      <c r="K15" s="7">
        <f t="shared" si="2"/>
        <v>87.722772277227705</v>
      </c>
      <c r="L15" s="7">
        <f t="shared" si="2"/>
        <v>184.4620650484276</v>
      </c>
      <c r="M15" s="8" t="s">
        <v>59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22415</v>
      </c>
      <c r="E16" s="5">
        <f t="shared" si="3"/>
        <v>316</v>
      </c>
      <c r="F16" s="5">
        <f t="shared" si="3"/>
        <v>22099</v>
      </c>
      <c r="G16" s="5">
        <f t="shared" si="3"/>
        <v>4047</v>
      </c>
      <c r="H16" s="5">
        <f t="shared" si="3"/>
        <v>124</v>
      </c>
      <c r="I16" s="5">
        <f t="shared" si="3"/>
        <v>3923</v>
      </c>
      <c r="J16" s="7">
        <f t="shared" si="2"/>
        <v>453.86706202125032</v>
      </c>
      <c r="K16" s="7">
        <f t="shared" si="2"/>
        <v>154.83870967741936</v>
      </c>
      <c r="L16" s="7">
        <f t="shared" si="2"/>
        <v>463.31888860565897</v>
      </c>
      <c r="M16" s="8" t="s">
        <v>59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2253483</v>
      </c>
      <c r="E17" s="5">
        <v>6021</v>
      </c>
      <c r="F17" s="6">
        <v>2247462</v>
      </c>
      <c r="G17" s="5">
        <f t="shared" si="1"/>
        <v>484041</v>
      </c>
      <c r="H17" s="5">
        <v>2355</v>
      </c>
      <c r="I17" s="6">
        <v>481686</v>
      </c>
      <c r="J17" s="7">
        <f t="shared" si="2"/>
        <v>365.55622354304694</v>
      </c>
      <c r="K17" s="7">
        <f t="shared" si="2"/>
        <v>155.66878980891721</v>
      </c>
      <c r="L17" s="7">
        <f t="shared" si="2"/>
        <v>366.58237939238427</v>
      </c>
      <c r="M17" s="8" t="s">
        <v>59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33000</v>
      </c>
      <c r="E18" s="5">
        <f t="shared" si="4"/>
        <v>31</v>
      </c>
      <c r="F18" s="5">
        <f t="shared" si="4"/>
        <v>32969</v>
      </c>
      <c r="G18" s="5">
        <f t="shared" si="4"/>
        <v>3537</v>
      </c>
      <c r="H18" s="5">
        <f t="shared" si="4"/>
        <v>12</v>
      </c>
      <c r="I18" s="5">
        <f t="shared" si="4"/>
        <v>3525</v>
      </c>
      <c r="J18" s="7">
        <f t="shared" si="2"/>
        <v>832.99406276505511</v>
      </c>
      <c r="K18" s="7">
        <f t="shared" si="2"/>
        <v>158.33333333333334</v>
      </c>
      <c r="L18" s="7">
        <f t="shared" si="2"/>
        <v>835.29078014184392</v>
      </c>
      <c r="M18" s="8" t="s">
        <v>59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5432055</v>
      </c>
      <c r="E19" s="5">
        <v>1362863</v>
      </c>
      <c r="F19" s="6">
        <v>4069192</v>
      </c>
      <c r="G19" s="5">
        <f t="shared" si="1"/>
        <v>696792</v>
      </c>
      <c r="H19" s="5">
        <v>55689</v>
      </c>
      <c r="I19" s="6">
        <v>641103</v>
      </c>
      <c r="J19" s="7">
        <f t="shared" si="2"/>
        <v>679.58056349671062</v>
      </c>
      <c r="K19" s="7">
        <f t="shared" si="2"/>
        <v>2347.2750453410908</v>
      </c>
      <c r="L19" s="7">
        <f t="shared" si="2"/>
        <v>534.71735430968192</v>
      </c>
      <c r="M19" s="8" t="s">
        <v>59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92404</v>
      </c>
      <c r="E20" s="5">
        <v>808</v>
      </c>
      <c r="F20" s="6">
        <v>91596</v>
      </c>
      <c r="G20" s="5">
        <f t="shared" si="1"/>
        <v>13244</v>
      </c>
      <c r="H20" s="5">
        <v>587</v>
      </c>
      <c r="I20" s="6">
        <v>12657</v>
      </c>
      <c r="J20" s="7">
        <f t="shared" si="2"/>
        <v>597.70462096043491</v>
      </c>
      <c r="K20" s="7">
        <f t="shared" si="2"/>
        <v>37.64906303236797</v>
      </c>
      <c r="L20" s="7">
        <f t="shared" si="2"/>
        <v>623.67859682389189</v>
      </c>
      <c r="M20" s="8" t="s">
        <v>59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529532</v>
      </c>
      <c r="E21" s="5">
        <v>7552</v>
      </c>
      <c r="F21" s="6">
        <v>521980</v>
      </c>
      <c r="G21" s="5">
        <f t="shared" si="1"/>
        <v>90614</v>
      </c>
      <c r="H21" s="5">
        <v>6070</v>
      </c>
      <c r="I21" s="6">
        <v>84544</v>
      </c>
      <c r="J21" s="7">
        <f t="shared" si="2"/>
        <v>484.38210431059218</v>
      </c>
      <c r="K21" s="7">
        <f t="shared" si="2"/>
        <v>24.415156507413506</v>
      </c>
      <c r="L21" s="7">
        <f t="shared" si="2"/>
        <v>517.40632096896286</v>
      </c>
      <c r="M21" s="8" t="s">
        <v>59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3436</v>
      </c>
      <c r="E22" s="5">
        <v>23</v>
      </c>
      <c r="F22" s="6">
        <v>3413</v>
      </c>
      <c r="G22" s="5">
        <f t="shared" si="1"/>
        <v>713</v>
      </c>
      <c r="H22" s="5">
        <v>18</v>
      </c>
      <c r="I22" s="6">
        <v>695</v>
      </c>
      <c r="J22" s="7">
        <f t="shared" si="2"/>
        <v>381.90743338008417</v>
      </c>
      <c r="K22" s="7">
        <f t="shared" si="2"/>
        <v>27.777777777777768</v>
      </c>
      <c r="L22" s="7">
        <f t="shared" si="2"/>
        <v>391.07913669064749</v>
      </c>
      <c r="M22" s="8" t="s">
        <v>59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3243</v>
      </c>
      <c r="E23" s="5">
        <v>220</v>
      </c>
      <c r="F23" s="6">
        <v>3023</v>
      </c>
      <c r="G23" s="5">
        <f t="shared" si="1"/>
        <v>723</v>
      </c>
      <c r="H23" s="5">
        <v>81</v>
      </c>
      <c r="I23" s="6">
        <v>642</v>
      </c>
      <c r="J23" s="7">
        <f t="shared" si="2"/>
        <v>348.54771784232366</v>
      </c>
      <c r="K23" s="7">
        <f t="shared" si="2"/>
        <v>171.60493827160494</v>
      </c>
      <c r="L23" s="7">
        <f t="shared" si="2"/>
        <v>370.87227414330215</v>
      </c>
      <c r="M23" s="8" t="s">
        <v>59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842</v>
      </c>
      <c r="E24" s="5">
        <v>112</v>
      </c>
      <c r="F24" s="6">
        <v>730</v>
      </c>
      <c r="G24" s="5">
        <f t="shared" si="1"/>
        <v>195</v>
      </c>
      <c r="H24" s="5">
        <v>61</v>
      </c>
      <c r="I24" s="6">
        <v>134</v>
      </c>
      <c r="J24" s="7">
        <f t="shared" si="2"/>
        <v>331.79487179487177</v>
      </c>
      <c r="K24" s="7">
        <f t="shared" si="2"/>
        <v>83.606557377049185</v>
      </c>
      <c r="L24" s="7">
        <f t="shared" si="2"/>
        <v>444.77611940298505</v>
      </c>
      <c r="M24" s="8" t="s">
        <v>59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10519</v>
      </c>
      <c r="E25" s="5">
        <f t="shared" si="5"/>
        <v>195</v>
      </c>
      <c r="F25" s="5">
        <f t="shared" si="5"/>
        <v>10324</v>
      </c>
      <c r="G25" s="5">
        <f t="shared" si="5"/>
        <v>3353</v>
      </c>
      <c r="H25" s="5">
        <f t="shared" si="5"/>
        <v>71</v>
      </c>
      <c r="I25" s="5">
        <f t="shared" si="5"/>
        <v>3282</v>
      </c>
      <c r="J25" s="7">
        <f t="shared" si="2"/>
        <v>213.71905756039368</v>
      </c>
      <c r="K25" s="7">
        <f t="shared" si="2"/>
        <v>174.64788732394365</v>
      </c>
      <c r="L25" s="7">
        <f t="shared" si="2"/>
        <v>214.56429006703229</v>
      </c>
      <c r="M25" s="8" t="s">
        <v>59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639976</v>
      </c>
      <c r="E26" s="5">
        <v>8910</v>
      </c>
      <c r="F26" s="6">
        <v>631066</v>
      </c>
      <c r="G26" s="5">
        <f t="shared" si="1"/>
        <v>108842</v>
      </c>
      <c r="H26" s="5">
        <v>6888</v>
      </c>
      <c r="I26" s="6">
        <v>101954</v>
      </c>
      <c r="J26" s="7">
        <f t="shared" si="2"/>
        <v>487.98625530585616</v>
      </c>
      <c r="K26" s="7">
        <f t="shared" si="2"/>
        <v>29.355400696864109</v>
      </c>
      <c r="L26" s="7">
        <f t="shared" si="2"/>
        <v>518.97130078270595</v>
      </c>
      <c r="M26" s="8" t="s">
        <v>59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6762</v>
      </c>
      <c r="E27" s="5">
        <v>62</v>
      </c>
      <c r="F27" s="6">
        <v>6700</v>
      </c>
      <c r="G27" s="5">
        <f t="shared" si="1"/>
        <v>1879</v>
      </c>
      <c r="H27" s="5">
        <v>48</v>
      </c>
      <c r="I27" s="6">
        <v>1831</v>
      </c>
      <c r="J27" s="7">
        <f t="shared" si="2"/>
        <v>259.87227248536453</v>
      </c>
      <c r="K27" s="7">
        <f t="shared" si="2"/>
        <v>29.166666666666675</v>
      </c>
      <c r="L27" s="7">
        <f t="shared" si="2"/>
        <v>265.9202621518296</v>
      </c>
      <c r="M27" s="8" t="s">
        <v>59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42852</v>
      </c>
      <c r="E28" s="5">
        <v>202</v>
      </c>
      <c r="F28" s="6">
        <v>42650</v>
      </c>
      <c r="G28" s="5">
        <f t="shared" si="1"/>
        <v>8349</v>
      </c>
      <c r="H28" s="5">
        <v>175</v>
      </c>
      <c r="I28" s="6">
        <v>8174</v>
      </c>
      <c r="J28" s="7">
        <f t="shared" si="2"/>
        <v>413.25907294286742</v>
      </c>
      <c r="K28" s="7">
        <f t="shared" si="2"/>
        <v>15.428571428571436</v>
      </c>
      <c r="L28" s="7">
        <f t="shared" si="2"/>
        <v>421.77636408123317</v>
      </c>
      <c r="M28" s="8" t="s">
        <v>59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60704</v>
      </c>
      <c r="E29" s="5">
        <v>181</v>
      </c>
      <c r="F29" s="6">
        <v>60523</v>
      </c>
      <c r="G29" s="5">
        <f t="shared" si="1"/>
        <v>10811</v>
      </c>
      <c r="H29" s="5">
        <v>171</v>
      </c>
      <c r="I29" s="6">
        <v>10640</v>
      </c>
      <c r="J29" s="7">
        <f t="shared" si="2"/>
        <v>461.50217371196004</v>
      </c>
      <c r="K29" s="7">
        <f t="shared" si="2"/>
        <v>5.8479532163742798</v>
      </c>
      <c r="L29" s="7">
        <f t="shared" si="2"/>
        <v>468.8251879699248</v>
      </c>
      <c r="M29" s="8" t="s">
        <v>59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14330</v>
      </c>
      <c r="E30" s="5">
        <v>35</v>
      </c>
      <c r="F30" s="6">
        <v>14295</v>
      </c>
      <c r="G30" s="5">
        <f t="shared" si="1"/>
        <v>3011</v>
      </c>
      <c r="H30" s="5">
        <v>36</v>
      </c>
      <c r="I30" s="6">
        <v>2975</v>
      </c>
      <c r="J30" s="7">
        <f t="shared" si="2"/>
        <v>375.92162072401197</v>
      </c>
      <c r="K30" s="7">
        <f t="shared" si="2"/>
        <v>-2.777777777777779</v>
      </c>
      <c r="L30" s="7">
        <f t="shared" si="2"/>
        <v>380.50420168067222</v>
      </c>
      <c r="M30" s="8" t="s">
        <v>59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21571</v>
      </c>
      <c r="E31" s="5">
        <v>51</v>
      </c>
      <c r="F31" s="6">
        <v>21520</v>
      </c>
      <c r="G31" s="5">
        <f t="shared" si="1"/>
        <v>6190</v>
      </c>
      <c r="H31" s="5">
        <v>63</v>
      </c>
      <c r="I31" s="6">
        <v>6127</v>
      </c>
      <c r="J31" s="7">
        <f t="shared" si="2"/>
        <v>248.48142164781905</v>
      </c>
      <c r="K31" s="7">
        <f t="shared" si="2"/>
        <v>-19.047619047619047</v>
      </c>
      <c r="L31" s="7">
        <f t="shared" si="2"/>
        <v>251.23225069365108</v>
      </c>
      <c r="M31" s="8" t="s">
        <v>59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9870</v>
      </c>
      <c r="E32" s="5">
        <v>120</v>
      </c>
      <c r="F32" s="6">
        <v>9750</v>
      </c>
      <c r="G32" s="5">
        <f t="shared" si="1"/>
        <v>1602</v>
      </c>
      <c r="H32" s="5">
        <v>100</v>
      </c>
      <c r="I32" s="6">
        <v>1502</v>
      </c>
      <c r="J32" s="7">
        <f t="shared" si="2"/>
        <v>516.10486891385767</v>
      </c>
      <c r="K32" s="7">
        <f t="shared" si="2"/>
        <v>19.999999999999996</v>
      </c>
      <c r="L32" s="7">
        <f t="shared" si="2"/>
        <v>549.13448735019972</v>
      </c>
      <c r="M32" s="8" t="s">
        <v>59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9836</v>
      </c>
      <c r="E33" s="5">
        <v>53</v>
      </c>
      <c r="F33" s="6">
        <v>9783</v>
      </c>
      <c r="G33" s="5">
        <f t="shared" si="1"/>
        <v>1962</v>
      </c>
      <c r="H33" s="5">
        <v>54</v>
      </c>
      <c r="I33" s="6">
        <v>1908</v>
      </c>
      <c r="J33" s="7">
        <f t="shared" si="2"/>
        <v>401.32517838939856</v>
      </c>
      <c r="K33" s="7">
        <f t="shared" si="2"/>
        <v>-1.851851851851849</v>
      </c>
      <c r="L33" s="7">
        <f t="shared" si="2"/>
        <v>412.73584905660374</v>
      </c>
      <c r="M33" s="8" t="s">
        <v>59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60779</v>
      </c>
      <c r="E34" s="5">
        <v>419</v>
      </c>
      <c r="F34" s="6">
        <v>60360</v>
      </c>
      <c r="G34" s="5">
        <f t="shared" si="1"/>
        <v>13723</v>
      </c>
      <c r="H34" s="5">
        <v>333</v>
      </c>
      <c r="I34" s="6">
        <v>13390</v>
      </c>
      <c r="J34" s="7">
        <f t="shared" si="2"/>
        <v>342.8987830649275</v>
      </c>
      <c r="K34" s="7">
        <f t="shared" si="2"/>
        <v>25.82582582582582</v>
      </c>
      <c r="L34" s="7">
        <f t="shared" si="2"/>
        <v>350.78416728902164</v>
      </c>
      <c r="M34" s="8" t="s">
        <v>59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8612</v>
      </c>
      <c r="E35" s="5">
        <v>18</v>
      </c>
      <c r="F35" s="6">
        <v>8594</v>
      </c>
      <c r="G35" s="5">
        <f t="shared" si="1"/>
        <v>1470</v>
      </c>
      <c r="H35" s="5">
        <v>20</v>
      </c>
      <c r="I35" s="6">
        <v>1450</v>
      </c>
      <c r="J35" s="7">
        <f t="shared" si="2"/>
        <v>485.85034013605446</v>
      </c>
      <c r="K35" s="7">
        <f t="shared" si="2"/>
        <v>-9.9999999999999982</v>
      </c>
      <c r="L35" s="7">
        <f t="shared" si="2"/>
        <v>492.68965517241378</v>
      </c>
      <c r="M35" s="8" t="s">
        <v>59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1428</v>
      </c>
      <c r="E36" s="5">
        <v>1</v>
      </c>
      <c r="F36" s="6">
        <v>1427</v>
      </c>
      <c r="G36" s="5">
        <f t="shared" si="1"/>
        <v>260</v>
      </c>
      <c r="H36" s="5">
        <v>1</v>
      </c>
      <c r="I36" s="6">
        <v>259</v>
      </c>
      <c r="J36" s="7">
        <f t="shared" si="2"/>
        <v>449.23076923076923</v>
      </c>
      <c r="K36" s="7">
        <f t="shared" si="2"/>
        <v>0</v>
      </c>
      <c r="L36" s="7">
        <f t="shared" si="2"/>
        <v>450.96525096525096</v>
      </c>
      <c r="M36" s="8" t="s">
        <v>59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6245</v>
      </c>
      <c r="E37" s="5">
        <v>27</v>
      </c>
      <c r="F37" s="6">
        <v>6218</v>
      </c>
      <c r="G37" s="5">
        <f t="shared" si="1"/>
        <v>1429</v>
      </c>
      <c r="H37" s="5">
        <v>34</v>
      </c>
      <c r="I37" s="6">
        <v>1395</v>
      </c>
      <c r="J37" s="7">
        <f t="shared" si="2"/>
        <v>337.01889433170049</v>
      </c>
      <c r="K37" s="7">
        <f t="shared" si="2"/>
        <v>-20.588235294117652</v>
      </c>
      <c r="L37" s="7">
        <f t="shared" si="2"/>
        <v>345.73476702508958</v>
      </c>
      <c r="M37" s="8" t="s">
        <v>59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5592</v>
      </c>
      <c r="E38" s="5">
        <v>12</v>
      </c>
      <c r="F38" s="6">
        <v>5580</v>
      </c>
      <c r="G38" s="5">
        <f t="shared" si="1"/>
        <v>1786</v>
      </c>
      <c r="H38" s="5">
        <v>3</v>
      </c>
      <c r="I38" s="6">
        <v>1783</v>
      </c>
      <c r="J38" s="7">
        <f t="shared" si="2"/>
        <v>213.10190369540877</v>
      </c>
      <c r="K38" s="7">
        <f t="shared" si="2"/>
        <v>300</v>
      </c>
      <c r="L38" s="7">
        <f t="shared" si="2"/>
        <v>212.95569265283228</v>
      </c>
      <c r="M38" s="8" t="s">
        <v>59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50405</v>
      </c>
      <c r="E39" s="5">
        <f t="shared" si="6"/>
        <v>64</v>
      </c>
      <c r="F39" s="5">
        <f t="shared" si="6"/>
        <v>50341</v>
      </c>
      <c r="G39" s="5">
        <f t="shared" si="6"/>
        <v>13518</v>
      </c>
      <c r="H39" s="5">
        <f t="shared" si="6"/>
        <v>73</v>
      </c>
      <c r="I39" s="5">
        <f t="shared" si="6"/>
        <v>13445</v>
      </c>
      <c r="J39" s="7">
        <f t="shared" si="2"/>
        <v>272.87320609557628</v>
      </c>
      <c r="K39" s="7">
        <f t="shared" si="2"/>
        <v>-12.328767123287676</v>
      </c>
      <c r="L39" s="7">
        <f t="shared" si="2"/>
        <v>274.42171811082187</v>
      </c>
      <c r="M39" s="8" t="s">
        <v>59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298986</v>
      </c>
      <c r="E40" s="5">
        <v>1245</v>
      </c>
      <c r="F40" s="6">
        <v>297741</v>
      </c>
      <c r="G40" s="5">
        <f t="shared" si="1"/>
        <v>65990</v>
      </c>
      <c r="H40" s="5">
        <v>1111</v>
      </c>
      <c r="I40" s="6">
        <v>64879</v>
      </c>
      <c r="J40" s="7">
        <f t="shared" si="2"/>
        <v>353.07773905137145</v>
      </c>
      <c r="K40" s="7">
        <f t="shared" si="2"/>
        <v>12.061206120612056</v>
      </c>
      <c r="L40" s="7">
        <f t="shared" si="2"/>
        <v>358.91736925661615</v>
      </c>
      <c r="M40" s="8" t="s">
        <v>59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87288</v>
      </c>
      <c r="E41" s="5">
        <v>678</v>
      </c>
      <c r="F41" s="6">
        <v>86610</v>
      </c>
      <c r="G41" s="5">
        <f t="shared" si="1"/>
        <v>11509</v>
      </c>
      <c r="H41" s="5">
        <v>553</v>
      </c>
      <c r="I41" s="6">
        <v>10956</v>
      </c>
      <c r="J41" s="7">
        <f t="shared" si="2"/>
        <v>658.4325310626466</v>
      </c>
      <c r="K41" s="7">
        <f t="shared" si="2"/>
        <v>22.603978300180838</v>
      </c>
      <c r="L41" s="7">
        <f t="shared" si="2"/>
        <v>690.52573932092002</v>
      </c>
      <c r="M41" s="8" t="s">
        <v>59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15040</v>
      </c>
      <c r="E42" s="5">
        <v>133</v>
      </c>
      <c r="F42" s="6">
        <v>14907</v>
      </c>
      <c r="G42" s="5">
        <f t="shared" si="1"/>
        <v>2792</v>
      </c>
      <c r="H42" s="5">
        <v>131</v>
      </c>
      <c r="I42" s="6">
        <v>2661</v>
      </c>
      <c r="J42" s="7">
        <f t="shared" si="2"/>
        <v>438.68194842406876</v>
      </c>
      <c r="K42" s="7">
        <f t="shared" si="2"/>
        <v>1.5267175572519109</v>
      </c>
      <c r="L42" s="7">
        <f t="shared" si="2"/>
        <v>460.20293122886136</v>
      </c>
      <c r="M42" s="8" t="s">
        <v>59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1877</v>
      </c>
      <c r="E43" s="5">
        <f t="shared" si="7"/>
        <v>10</v>
      </c>
      <c r="F43" s="5">
        <f t="shared" si="7"/>
        <v>1867</v>
      </c>
      <c r="G43" s="5">
        <f t="shared" si="7"/>
        <v>619</v>
      </c>
      <c r="H43" s="5">
        <f t="shared" si="7"/>
        <v>5</v>
      </c>
      <c r="I43" s="5">
        <f t="shared" si="7"/>
        <v>614</v>
      </c>
      <c r="J43" s="7">
        <f t="shared" si="2"/>
        <v>203.23101777059773</v>
      </c>
      <c r="K43" s="7">
        <f t="shared" si="2"/>
        <v>100</v>
      </c>
      <c r="L43" s="7">
        <f t="shared" si="2"/>
        <v>204.07166123778501</v>
      </c>
      <c r="M43" s="8" t="s">
        <v>59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104205</v>
      </c>
      <c r="E44" s="5">
        <v>821</v>
      </c>
      <c r="F44" s="6">
        <v>103384</v>
      </c>
      <c r="G44" s="5">
        <f t="shared" si="1"/>
        <v>14920</v>
      </c>
      <c r="H44" s="5">
        <v>689</v>
      </c>
      <c r="I44" s="6">
        <v>14231</v>
      </c>
      <c r="J44" s="7">
        <f t="shared" si="2"/>
        <v>598.42493297587134</v>
      </c>
      <c r="K44" s="7">
        <f t="shared" si="2"/>
        <v>19.158200290275751</v>
      </c>
      <c r="L44" s="7">
        <f t="shared" si="2"/>
        <v>626.47038156138012</v>
      </c>
      <c r="M44" s="8" t="s">
        <v>59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4408</v>
      </c>
      <c r="E45" s="5">
        <v>143</v>
      </c>
      <c r="F45" s="6">
        <v>4265</v>
      </c>
      <c r="G45" s="5">
        <f t="shared" si="1"/>
        <v>1625</v>
      </c>
      <c r="H45" s="5">
        <v>60</v>
      </c>
      <c r="I45" s="6">
        <v>1565</v>
      </c>
      <c r="J45" s="7">
        <f t="shared" si="2"/>
        <v>171.26153846153844</v>
      </c>
      <c r="K45" s="7">
        <f t="shared" si="2"/>
        <v>138.33333333333334</v>
      </c>
      <c r="L45" s="7">
        <f t="shared" si="2"/>
        <v>172.52396166134187</v>
      </c>
      <c r="M45" s="8" t="s">
        <v>59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4946</v>
      </c>
      <c r="E46" s="5">
        <f t="shared" si="8"/>
        <v>56</v>
      </c>
      <c r="F46" s="5">
        <f t="shared" si="8"/>
        <v>4890</v>
      </c>
      <c r="G46" s="5">
        <f t="shared" si="8"/>
        <v>1785</v>
      </c>
      <c r="H46" s="5">
        <f t="shared" si="8"/>
        <v>13</v>
      </c>
      <c r="I46" s="5">
        <f t="shared" si="8"/>
        <v>1772</v>
      </c>
      <c r="J46" s="7">
        <f t="shared" si="2"/>
        <v>177.08683473389354</v>
      </c>
      <c r="K46" s="7">
        <f t="shared" si="2"/>
        <v>330.76923076923077</v>
      </c>
      <c r="L46" s="7">
        <f t="shared" si="2"/>
        <v>175.95936794582391</v>
      </c>
      <c r="M46" s="8" t="s">
        <v>59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9354</v>
      </c>
      <c r="E47" s="5">
        <v>199</v>
      </c>
      <c r="F47" s="6">
        <v>9155</v>
      </c>
      <c r="G47" s="5">
        <f t="shared" si="1"/>
        <v>3410</v>
      </c>
      <c r="H47" s="5">
        <v>73</v>
      </c>
      <c r="I47" s="6">
        <v>3337</v>
      </c>
      <c r="J47" s="7">
        <f t="shared" si="2"/>
        <v>174.3108504398827</v>
      </c>
      <c r="K47" s="7">
        <f t="shared" si="2"/>
        <v>172.60273972602738</v>
      </c>
      <c r="L47" s="7">
        <f t="shared" si="2"/>
        <v>174.34821696134253</v>
      </c>
      <c r="M47" s="8" t="s">
        <v>59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2375</v>
      </c>
      <c r="E48" s="5">
        <v>1273</v>
      </c>
      <c r="F48" s="12">
        <v>1102</v>
      </c>
      <c r="G48" s="5">
        <f t="shared" si="1"/>
        <v>6008</v>
      </c>
      <c r="H48" s="13">
        <v>610</v>
      </c>
      <c r="I48" s="12">
        <v>5398</v>
      </c>
      <c r="J48" s="14">
        <f t="shared" si="2"/>
        <v>-60.469374167776294</v>
      </c>
      <c r="K48" s="14">
        <f t="shared" si="2"/>
        <v>108.68852459016392</v>
      </c>
      <c r="L48" s="14">
        <f t="shared" si="2"/>
        <v>-79.585031493145607</v>
      </c>
      <c r="M48" s="8" t="s">
        <v>59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6486951</v>
      </c>
      <c r="E49" s="5">
        <f t="shared" ref="E49:I49" si="9">E19+E26+E40+E44+E47+E48</f>
        <v>1375311</v>
      </c>
      <c r="F49" s="5">
        <f t="shared" si="9"/>
        <v>5111640</v>
      </c>
      <c r="G49" s="5">
        <f t="shared" si="9"/>
        <v>895962</v>
      </c>
      <c r="H49" s="5">
        <f t="shared" si="9"/>
        <v>65060</v>
      </c>
      <c r="I49" s="5">
        <f t="shared" si="9"/>
        <v>830902</v>
      </c>
      <c r="J49" s="7">
        <f t="shared" si="2"/>
        <v>624.02077320243495</v>
      </c>
      <c r="K49" s="7">
        <f t="shared" si="2"/>
        <v>2013.91177374731</v>
      </c>
      <c r="L49" s="7">
        <f t="shared" si="2"/>
        <v>515.19168325506496</v>
      </c>
      <c r="M49" s="8" t="s">
        <v>59</v>
      </c>
    </row>
    <row r="51" spans="1:13" ht="62.45" customHeight="1" x14ac:dyDescent="0.25">
      <c r="A51" s="29" t="s">
        <v>60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2018-08-24T04:06:30Z</cp:lastPrinted>
  <dcterms:created xsi:type="dcterms:W3CDTF">2018-08-16T04:21:57Z</dcterms:created>
  <dcterms:modified xsi:type="dcterms:W3CDTF">2024-02-22T06:04:43Z</dcterms:modified>
</cp:coreProperties>
</file>