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<sst xmlns="http://schemas.openxmlformats.org/spreadsheetml/2006/main" count="109" uniqueCount="64">
  <si>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</si>
  <si>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</si>
  <si>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</si>
  <si>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</si>
  <si>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</si>
  <si>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</si>
  <si>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</si>
  <si>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</si>
  <si>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</si>
  <si>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</si>
  <si>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</si>
  <si>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</si>
  <si>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</si>
  <si>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</si>
  <si>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</si>
  <si>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</si>
  <si>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</si>
  <si>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</si>
  <si>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</si>
  <si>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</si>
  <si>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</si>
  <si>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</si>
  <si>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</si>
  <si>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</si>
  <si>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</si>
  <si>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</si>
  <si>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</si>
  <si>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</si>
  <si>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</si>
  <si>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</si>
  <si>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</si>
  <si>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</si>
  <si>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</si>
  <si>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</si>
  <si>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</si>
  <si>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</si>
  <si>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</si>
  <si>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</si>
  <si>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</si>
  <si>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</si>
  <si>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</si>
  <si>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</si>
  <si>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</si>
  <si>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</si>
  <si>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</si>
  <si>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</si>
  <si>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</si>
  <si>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</si>
  <si>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</si>
  <si>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</si>
  <si>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</si>
  <si>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</si>
  <si>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</si>
  <si>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</si>
  <si>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</si>
  <si>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</si>
  <si>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</si>
  <si>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</si>
  <si>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</si>
  <si>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</si>
  <si>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</si>
  <si>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</si>
  <si>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112年12月來臺旅客人次－按年齡分
Table 1-5   Visitor Arrivals by Age,
December,2023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</si>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</sst>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10766.0</v>
      </c>
      <c r="E3" s="2" t="n">
        <v>9186.0</v>
      </c>
      <c r="F3" s="2" t="n">
        <v>28416.0</v>
      </c>
      <c r="G3" s="2" t="n">
        <v>35179.0</v>
      </c>
      <c r="H3" s="2" t="n">
        <v>26006.0</v>
      </c>
      <c r="I3" s="2" t="n">
        <v>18879.0</v>
      </c>
      <c r="J3" s="2" t="n">
        <v>20239.0</v>
      </c>
      <c r="K3" s="2" t="n">
        <f>SUM(D3:J3)</f>
        <v>148671.0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671.0</v>
      </c>
      <c r="E4" s="2" t="n">
        <v>796.0</v>
      </c>
      <c r="F4" s="2" t="n">
        <v>9468.0</v>
      </c>
      <c r="G4" s="2" t="n">
        <v>9853.0</v>
      </c>
      <c r="H4" s="2" t="n">
        <v>6103.0</v>
      </c>
      <c r="I4" s="2" t="n">
        <v>3166.0</v>
      </c>
      <c r="J4" s="2" t="n">
        <v>2402.0</v>
      </c>
      <c r="K4" s="2" t="n">
        <f ref="K4:K48" si="0" t="shared">SUM(D4:J4)</f>
        <v>32459.0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4137.0</v>
      </c>
      <c r="E5" s="2" t="n">
        <v>12535.0</v>
      </c>
      <c r="F5" s="2" t="n">
        <v>18601.0</v>
      </c>
      <c r="G5" s="2" t="n">
        <v>16564.0</v>
      </c>
      <c r="H5" s="2" t="n">
        <v>21409.0</v>
      </c>
      <c r="I5" s="2" t="n">
        <v>23790.0</v>
      </c>
      <c r="J5" s="2" t="n">
        <v>25866.0</v>
      </c>
      <c r="K5" s="2" t="n">
        <f si="0" t="shared"/>
        <v>122902.0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2881.0</v>
      </c>
      <c r="E6" s="2" t="n">
        <v>7503.0</v>
      </c>
      <c r="F6" s="2" t="n">
        <v>22415.0</v>
      </c>
      <c r="G6" s="2" t="n">
        <v>20724.0</v>
      </c>
      <c r="H6" s="2" t="n">
        <v>16822.0</v>
      </c>
      <c r="I6" s="2" t="n">
        <v>18764.0</v>
      </c>
      <c r="J6" s="2" t="n">
        <v>15718.0</v>
      </c>
      <c r="K6" s="2" t="n">
        <f si="0" t="shared"/>
        <v>104827.0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74.0</v>
      </c>
      <c r="E7" s="2" t="n">
        <v>67.0</v>
      </c>
      <c r="F7" s="2" t="n">
        <v>566.0</v>
      </c>
      <c r="G7" s="2" t="n">
        <v>880.0</v>
      </c>
      <c r="H7" s="2" t="n">
        <v>574.0</v>
      </c>
      <c r="I7" s="2" t="n">
        <v>245.0</v>
      </c>
      <c r="J7" s="2" t="n">
        <v>117.0</v>
      </c>
      <c r="K7" s="2" t="n">
        <f si="0" t="shared"/>
        <v>2523.0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76.0</v>
      </c>
      <c r="E8" s="2" t="n">
        <v>64.0</v>
      </c>
      <c r="F8" s="2" t="n">
        <v>212.0</v>
      </c>
      <c r="G8" s="2" t="n">
        <v>380.0</v>
      </c>
      <c r="H8" s="2" t="n">
        <v>332.0</v>
      </c>
      <c r="I8" s="2" t="n">
        <v>191.0</v>
      </c>
      <c r="J8" s="2" t="n">
        <v>134.0</v>
      </c>
      <c r="K8" s="2" t="n">
        <f si="0" t="shared"/>
        <v>1389.0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4119.0</v>
      </c>
      <c r="E9" s="2" t="n">
        <v>7595.0</v>
      </c>
      <c r="F9" s="2" t="n">
        <v>11227.0</v>
      </c>
      <c r="G9" s="2" t="n">
        <v>11891.0</v>
      </c>
      <c r="H9" s="2" t="n">
        <v>10989.0</v>
      </c>
      <c r="I9" s="2" t="n">
        <v>8060.0</v>
      </c>
      <c r="J9" s="2" t="n">
        <v>6870.0</v>
      </c>
      <c r="K9" s="2" t="n">
        <f si="0" t="shared"/>
        <v>60751.0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7171.0</v>
      </c>
      <c r="E10" s="2" t="n">
        <v>11015.0</v>
      </c>
      <c r="F10" s="2" t="n">
        <v>10120.0</v>
      </c>
      <c r="G10" s="2" t="n">
        <v>12378.0</v>
      </c>
      <c r="H10" s="2" t="n">
        <v>14841.0</v>
      </c>
      <c r="I10" s="2" t="n">
        <v>10608.0</v>
      </c>
      <c r="J10" s="2" t="n">
        <v>9594.0</v>
      </c>
      <c r="K10" s="2" t="n">
        <f si="0" t="shared"/>
        <v>75727.0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1007.0</v>
      </c>
      <c r="E11" s="2" t="n">
        <v>2491.0</v>
      </c>
      <c r="F11" s="2" t="n">
        <v>4936.0</v>
      </c>
      <c r="G11" s="2" t="n">
        <v>4539.0</v>
      </c>
      <c r="H11" s="2" t="n">
        <v>3983.0</v>
      </c>
      <c r="I11" s="2" t="n">
        <v>1802.0</v>
      </c>
      <c r="J11" s="2" t="n">
        <v>1718.0</v>
      </c>
      <c r="K11" s="2" t="n">
        <f si="0" t="shared"/>
        <v>20476.0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2032.0</v>
      </c>
      <c r="E12" s="2" t="n">
        <v>3661.0</v>
      </c>
      <c r="F12" s="2" t="n">
        <v>9832.0</v>
      </c>
      <c r="G12" s="2" t="n">
        <v>10923.0</v>
      </c>
      <c r="H12" s="2" t="n">
        <v>6054.0</v>
      </c>
      <c r="I12" s="2" t="n">
        <v>4672.0</v>
      </c>
      <c r="J12" s="2" t="n">
        <v>3937.0</v>
      </c>
      <c r="K12" s="2" t="n">
        <f si="0" t="shared"/>
        <v>41111.0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1457.0</v>
      </c>
      <c r="E13" s="2" t="n">
        <v>1895.0</v>
      </c>
      <c r="F13" s="2" t="n">
        <v>11447.0</v>
      </c>
      <c r="G13" s="2" t="n">
        <v>14425.0</v>
      </c>
      <c r="H13" s="2" t="n">
        <v>8796.0</v>
      </c>
      <c r="I13" s="2" t="n">
        <v>5218.0</v>
      </c>
      <c r="J13" s="2" t="n">
        <v>4255.0</v>
      </c>
      <c r="K13" s="2" t="n">
        <f si="0" t="shared"/>
        <v>47493.0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493.0</v>
      </c>
      <c r="E14" s="2" t="n">
        <v>1290.0</v>
      </c>
      <c r="F14" s="2" t="n">
        <v>7419.0</v>
      </c>
      <c r="G14" s="2" t="n">
        <v>8184.0</v>
      </c>
      <c r="H14" s="2" t="n">
        <v>3767.0</v>
      </c>
      <c r="I14" s="2" t="n">
        <v>1867.0</v>
      </c>
      <c r="J14" s="2" t="n">
        <v>1621.0</v>
      </c>
      <c r="K14" s="2" t="n">
        <f si="0" t="shared"/>
        <v>24641.0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186.0</v>
      </c>
      <c r="E15" s="2" t="n">
        <f ref="E15:J15" si="1" t="shared">E16-E9-E10-E11-E12-E13-E14</f>
        <v>283.0</v>
      </c>
      <c r="F15" s="2" t="n">
        <f si="1" t="shared"/>
        <v>548.0</v>
      </c>
      <c r="G15" s="2" t="n">
        <f si="1" t="shared"/>
        <v>631.0</v>
      </c>
      <c r="H15" s="2" t="n">
        <f si="1" t="shared"/>
        <v>442.0</v>
      </c>
      <c r="I15" s="2" t="n">
        <f si="1" t="shared"/>
        <v>338.0</v>
      </c>
      <c r="J15" s="2" t="n">
        <f si="1" t="shared"/>
        <v>335.0</v>
      </c>
      <c r="K15" s="2" t="n">
        <f si="0" t="shared"/>
        <v>2763.0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16465.0</v>
      </c>
      <c r="E16" s="2" t="n">
        <v>28230.0</v>
      </c>
      <c r="F16" s="2" t="n">
        <v>55529.0</v>
      </c>
      <c r="G16" s="2" t="n">
        <v>62971.0</v>
      </c>
      <c r="H16" s="2" t="n">
        <v>48872.0</v>
      </c>
      <c r="I16" s="2" t="n">
        <v>32565.0</v>
      </c>
      <c r="J16" s="2" t="n">
        <v>28330.0</v>
      </c>
      <c r="K16" s="2" t="n">
        <f si="0" t="shared"/>
        <v>272962.0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241.0</v>
      </c>
      <c r="E17" s="2" t="n">
        <f ref="E17:J17" si="2" t="shared">E18-E16-E3-E4-E5-E6-E7-E8</f>
        <v>256.0</v>
      </c>
      <c r="F17" s="2" t="n">
        <f si="2" t="shared"/>
        <v>818.0</v>
      </c>
      <c r="G17" s="2" t="n">
        <f si="2" t="shared"/>
        <v>1332.0</v>
      </c>
      <c r="H17" s="2" t="n">
        <f si="2" t="shared"/>
        <v>1169.0</v>
      </c>
      <c r="I17" s="2" t="n">
        <f si="2" t="shared"/>
        <v>684.0</v>
      </c>
      <c r="J17" s="2" t="n">
        <f si="2" t="shared"/>
        <v>665.0</v>
      </c>
      <c r="K17" s="2" t="n">
        <f si="0" t="shared"/>
        <v>5165.0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35311.0</v>
      </c>
      <c r="E18" s="2" t="n">
        <v>58637.0</v>
      </c>
      <c r="F18" s="2" t="n">
        <v>136025.0</v>
      </c>
      <c r="G18" s="2" t="n">
        <v>147883.0</v>
      </c>
      <c r="H18" s="2" t="n">
        <v>121287.0</v>
      </c>
      <c r="I18" s="2" t="n">
        <v>98284.0</v>
      </c>
      <c r="J18" s="2" t="n">
        <v>93471.0</v>
      </c>
      <c r="K18" s="2" t="n">
        <f si="0" t="shared"/>
        <v>690898.0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645.0</v>
      </c>
      <c r="E19" s="2" t="n">
        <v>582.0</v>
      </c>
      <c r="F19" s="2" t="n">
        <v>1203.0</v>
      </c>
      <c r="G19" s="2" t="n">
        <v>1724.0</v>
      </c>
      <c r="H19" s="2" t="n">
        <v>1582.0</v>
      </c>
      <c r="I19" s="2" t="n">
        <v>1389.0</v>
      </c>
      <c r="J19" s="2" t="n">
        <v>2124.0</v>
      </c>
      <c r="K19" s="2" t="n">
        <f si="0" t="shared"/>
        <v>9249.0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5694.0</v>
      </c>
      <c r="E20" s="2" t="n">
        <v>6235.0</v>
      </c>
      <c r="F20" s="2" t="n">
        <v>11157.0</v>
      </c>
      <c r="G20" s="2" t="n">
        <v>13088.0</v>
      </c>
      <c r="H20" s="2" t="n">
        <v>10729.0</v>
      </c>
      <c r="I20" s="2" t="n">
        <v>9681.0</v>
      </c>
      <c r="J20" s="2" t="n">
        <v>10379.0</v>
      </c>
      <c r="K20" s="2" t="n">
        <f si="0" t="shared"/>
        <v>66963.0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12.0</v>
      </c>
      <c r="E21" s="2" t="n">
        <v>17.0</v>
      </c>
      <c r="F21" s="2" t="n">
        <v>67.0</v>
      </c>
      <c r="G21" s="2" t="n">
        <v>74.0</v>
      </c>
      <c r="H21" s="2" t="n">
        <v>55.0</v>
      </c>
      <c r="I21" s="2" t="n">
        <v>52.0</v>
      </c>
      <c r="J21" s="2" t="n">
        <v>35.0</v>
      </c>
      <c r="K21" s="2" t="n">
        <f si="0" t="shared"/>
        <v>312.0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31.0</v>
      </c>
      <c r="E22" s="2" t="n">
        <v>60.0</v>
      </c>
      <c r="F22" s="2" t="n">
        <v>55.0</v>
      </c>
      <c r="G22" s="2" t="n">
        <v>98.0</v>
      </c>
      <c r="H22" s="2" t="n">
        <v>67.0</v>
      </c>
      <c r="I22" s="2" t="n">
        <v>37.0</v>
      </c>
      <c r="J22" s="2" t="n">
        <v>32.0</v>
      </c>
      <c r="K22" s="2" t="n">
        <f si="0" t="shared"/>
        <v>380.0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20.0</v>
      </c>
      <c r="E23" s="2" t="n">
        <v>28.0</v>
      </c>
      <c r="F23" s="2" t="n">
        <v>22.0</v>
      </c>
      <c r="G23" s="2" t="n">
        <v>18.0</v>
      </c>
      <c r="H23" s="2" t="n">
        <v>7.0</v>
      </c>
      <c r="I23" s="2" t="n">
        <v>5.0</v>
      </c>
      <c r="J23" s="2" t="n">
        <v>12.0</v>
      </c>
      <c r="K23" s="2" t="n">
        <f si="0" t="shared"/>
        <v>112.0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35.0</v>
      </c>
      <c r="E24" s="2" t="n">
        <f ref="E24:J24" si="3" t="shared">E25-E19-E20-E21-E22-E23</f>
        <v>42.0</v>
      </c>
      <c r="F24" s="2" t="n">
        <f si="3" t="shared"/>
        <v>119.0</v>
      </c>
      <c r="G24" s="2" t="n">
        <f si="3" t="shared"/>
        <v>207.0</v>
      </c>
      <c r="H24" s="2" t="n">
        <f si="3" t="shared"/>
        <v>103.0</v>
      </c>
      <c r="I24" s="2" t="n">
        <f si="3" t="shared"/>
        <v>70.0</v>
      </c>
      <c r="J24" s="2" t="n">
        <f si="3" t="shared"/>
        <v>78.0</v>
      </c>
      <c r="K24" s="2" t="n">
        <f si="0" t="shared"/>
        <v>654.0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6437.0</v>
      </c>
      <c r="E25" s="2" t="n">
        <v>6964.0</v>
      </c>
      <c r="F25" s="2" t="n">
        <v>12623.0</v>
      </c>
      <c r="G25" s="2" t="n">
        <v>15209.0</v>
      </c>
      <c r="H25" s="2" t="n">
        <v>12543.0</v>
      </c>
      <c r="I25" s="2" t="n">
        <v>11234.0</v>
      </c>
      <c r="J25" s="2" t="n">
        <v>12660.0</v>
      </c>
      <c r="K25" s="2" t="n">
        <f si="0" t="shared"/>
        <v>77670.0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28.0</v>
      </c>
      <c r="E26" s="2" t="n">
        <v>20.0</v>
      </c>
      <c r="F26" s="2" t="n">
        <v>133.0</v>
      </c>
      <c r="G26" s="2" t="n">
        <v>144.0</v>
      </c>
      <c r="H26" s="2" t="n">
        <v>92.0</v>
      </c>
      <c r="I26" s="2" t="n">
        <v>91.0</v>
      </c>
      <c r="J26" s="2" t="n">
        <v>65.0</v>
      </c>
      <c r="K26" s="2" t="n">
        <f si="0" t="shared"/>
        <v>573.0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108.0</v>
      </c>
      <c r="E27" s="2" t="n">
        <v>245.0</v>
      </c>
      <c r="F27" s="2" t="n">
        <v>1063.0</v>
      </c>
      <c r="G27" s="2" t="n">
        <v>830.0</v>
      </c>
      <c r="H27" s="2" t="n">
        <v>626.0</v>
      </c>
      <c r="I27" s="2" t="n">
        <v>595.0</v>
      </c>
      <c r="J27" s="2" t="n">
        <v>538.0</v>
      </c>
      <c r="K27" s="2" t="n">
        <f si="0" t="shared"/>
        <v>4005.0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227.0</v>
      </c>
      <c r="E28" s="2" t="n">
        <v>223.0</v>
      </c>
      <c r="F28" s="2" t="n">
        <v>1115.0</v>
      </c>
      <c r="G28" s="2" t="n">
        <v>1279.0</v>
      </c>
      <c r="H28" s="2" t="n">
        <v>937.0</v>
      </c>
      <c r="I28" s="2" t="n">
        <v>1119.0</v>
      </c>
      <c r="J28" s="2" t="n">
        <v>1461.0</v>
      </c>
      <c r="K28" s="2" t="n">
        <f si="0" t="shared"/>
        <v>6361.0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49.0</v>
      </c>
      <c r="E29" s="2" t="n">
        <v>36.0</v>
      </c>
      <c r="F29" s="2" t="n">
        <v>234.0</v>
      </c>
      <c r="G29" s="2" t="n">
        <v>375.0</v>
      </c>
      <c r="H29" s="2" t="n">
        <v>265.0</v>
      </c>
      <c r="I29" s="2" t="n">
        <v>257.0</v>
      </c>
      <c r="J29" s="2" t="n">
        <v>147.0</v>
      </c>
      <c r="K29" s="2" t="n">
        <f si="0" t="shared"/>
        <v>1363.0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73.0</v>
      </c>
      <c r="E30" s="2" t="n">
        <v>123.0</v>
      </c>
      <c r="F30" s="2" t="n">
        <v>421.0</v>
      </c>
      <c r="G30" s="2" t="n">
        <v>411.0</v>
      </c>
      <c r="H30" s="2" t="n">
        <v>311.0</v>
      </c>
      <c r="I30" s="2" t="n">
        <v>316.0</v>
      </c>
      <c r="J30" s="2" t="n">
        <v>256.0</v>
      </c>
      <c r="K30" s="2" t="n">
        <f si="0" t="shared"/>
        <v>1911.0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45.0</v>
      </c>
      <c r="E31" s="2" t="n">
        <v>31.0</v>
      </c>
      <c r="F31" s="2" t="n">
        <v>146.0</v>
      </c>
      <c r="G31" s="2" t="n">
        <v>208.0</v>
      </c>
      <c r="H31" s="2" t="n">
        <v>181.0</v>
      </c>
      <c r="I31" s="2" t="n">
        <v>137.0</v>
      </c>
      <c r="J31" s="2" t="n">
        <v>150.0</v>
      </c>
      <c r="K31" s="2" t="n">
        <f si="0" t="shared"/>
        <v>898.0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23.0</v>
      </c>
      <c r="E32" s="2" t="n">
        <v>35.0</v>
      </c>
      <c r="F32" s="2" t="n">
        <v>248.0</v>
      </c>
      <c r="G32" s="2" t="n">
        <v>290.0</v>
      </c>
      <c r="H32" s="2" t="n">
        <v>204.0</v>
      </c>
      <c r="I32" s="2" t="n">
        <v>132.0</v>
      </c>
      <c r="J32" s="2" t="n">
        <v>85.0</v>
      </c>
      <c r="K32" s="2" t="n">
        <f si="0" t="shared"/>
        <v>1017.0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193.0</v>
      </c>
      <c r="E33" s="2" t="n">
        <v>197.0</v>
      </c>
      <c r="F33" s="2" t="n">
        <v>883.0</v>
      </c>
      <c r="G33" s="2" t="n">
        <v>1299.0</v>
      </c>
      <c r="H33" s="2" t="n">
        <v>911.0</v>
      </c>
      <c r="I33" s="2" t="n">
        <v>716.0</v>
      </c>
      <c r="J33" s="2" t="n">
        <v>871.0</v>
      </c>
      <c r="K33" s="2" t="n">
        <f si="0" t="shared"/>
        <v>5070.0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43.0</v>
      </c>
      <c r="E34" s="2" t="n">
        <v>41.0</v>
      </c>
      <c r="F34" s="2" t="n">
        <v>169.0</v>
      </c>
      <c r="G34" s="2" t="n">
        <v>185.0</v>
      </c>
      <c r="H34" s="2" t="n">
        <v>138.0</v>
      </c>
      <c r="I34" s="2" t="n">
        <v>129.0</v>
      </c>
      <c r="J34" s="2" t="n">
        <v>140.0</v>
      </c>
      <c r="K34" s="2" t="n">
        <f si="0" t="shared"/>
        <v>845.0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3.0</v>
      </c>
      <c r="F35" s="2" t="n">
        <v>22.0</v>
      </c>
      <c r="G35" s="2" t="n">
        <v>29.0</v>
      </c>
      <c r="H35" s="2" t="n">
        <v>27.0</v>
      </c>
      <c r="I35" s="2" t="n">
        <v>23.0</v>
      </c>
      <c r="J35" s="2" t="n">
        <v>13.0</v>
      </c>
      <c r="K35" s="2" t="n">
        <f si="0" t="shared"/>
        <v>117.0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35.0</v>
      </c>
      <c r="E36" s="2" t="n">
        <v>46.0</v>
      </c>
      <c r="F36" s="2" t="n">
        <v>134.0</v>
      </c>
      <c r="G36" s="2" t="n">
        <v>160.0</v>
      </c>
      <c r="H36" s="2" t="n">
        <v>117.0</v>
      </c>
      <c r="I36" s="2" t="n">
        <v>117.0</v>
      </c>
      <c r="J36" s="2" t="n">
        <v>81.0</v>
      </c>
      <c r="K36" s="2" t="n">
        <f si="0" t="shared"/>
        <v>690.0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9.0</v>
      </c>
      <c r="E37" s="2" t="n">
        <v>32.0</v>
      </c>
      <c r="F37" s="2" t="n">
        <v>90.0</v>
      </c>
      <c r="G37" s="2" t="n">
        <v>165.0</v>
      </c>
      <c r="H37" s="2" t="n">
        <v>96.0</v>
      </c>
      <c r="I37" s="2" t="n">
        <v>51.0</v>
      </c>
      <c r="J37" s="2" t="n">
        <v>34.0</v>
      </c>
      <c r="K37" s="2" t="n">
        <f si="0" t="shared"/>
        <v>477.0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149.0</v>
      </c>
      <c r="E38" s="2" t="n">
        <f ref="E38:J38" si="4" t="shared">E39-E26-E27-E28-E29-E30-E31-E32-E33-E34-E35-E36-E37</f>
        <v>196.0</v>
      </c>
      <c r="F38" s="2" t="n">
        <f si="4" t="shared"/>
        <v>945.0</v>
      </c>
      <c r="G38" s="2" t="n">
        <f si="4" t="shared"/>
        <v>1211.0</v>
      </c>
      <c r="H38" s="2" t="n">
        <f si="4" t="shared"/>
        <v>934.0</v>
      </c>
      <c r="I38" s="2" t="n">
        <f si="4" t="shared"/>
        <v>606.0</v>
      </c>
      <c r="J38" s="2" t="n">
        <f si="4" t="shared"/>
        <v>414.0</v>
      </c>
      <c r="K38" s="2" t="n">
        <f si="0" t="shared"/>
        <v>4455.0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982.0</v>
      </c>
      <c r="E39" s="2" t="n">
        <v>1228.0</v>
      </c>
      <c r="F39" s="2" t="n">
        <v>5603.0</v>
      </c>
      <c r="G39" s="2" t="n">
        <v>6586.0</v>
      </c>
      <c r="H39" s="2" t="n">
        <v>4839.0</v>
      </c>
      <c r="I39" s="2" t="n">
        <v>4289.0</v>
      </c>
      <c r="J39" s="2" t="n">
        <v>4255.0</v>
      </c>
      <c r="K39" s="2" t="n">
        <f si="0" t="shared"/>
        <v>27782.0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1666.0</v>
      </c>
      <c r="E40" s="2" t="n">
        <v>2294.0</v>
      </c>
      <c r="F40" s="2" t="n">
        <v>2239.0</v>
      </c>
      <c r="G40" s="2" t="n">
        <v>2466.0</v>
      </c>
      <c r="H40" s="2" t="n">
        <v>2900.0</v>
      </c>
      <c r="I40" s="2" t="n">
        <v>1723.0</v>
      </c>
      <c r="J40" s="2" t="n">
        <v>1462.0</v>
      </c>
      <c r="K40" s="2" t="n">
        <f si="0" t="shared"/>
        <v>14750.0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274.0</v>
      </c>
      <c r="E41" s="2" t="n">
        <v>435.0</v>
      </c>
      <c r="F41" s="2" t="n">
        <v>366.0</v>
      </c>
      <c r="G41" s="2" t="n">
        <v>422.0</v>
      </c>
      <c r="H41" s="2" t="n">
        <v>464.0</v>
      </c>
      <c r="I41" s="2" t="n">
        <v>249.0</v>
      </c>
      <c r="J41" s="2" t="n">
        <v>244.0</v>
      </c>
      <c r="K41" s="2" t="n">
        <f si="0" t="shared"/>
        <v>2454.0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2.0</v>
      </c>
      <c r="E42" s="2" t="n">
        <f ref="E42:J42" si="5" t="shared">E43-E40-E41</f>
        <v>9.0</v>
      </c>
      <c r="F42" s="2" t="n">
        <f si="5" t="shared"/>
        <v>27.0</v>
      </c>
      <c r="G42" s="2" t="n">
        <f si="5" t="shared"/>
        <v>28.0</v>
      </c>
      <c r="H42" s="2" t="n">
        <f si="5" t="shared"/>
        <v>16.0</v>
      </c>
      <c r="I42" s="2" t="n">
        <f si="5" t="shared"/>
        <v>17.0</v>
      </c>
      <c r="J42" s="2" t="n">
        <f si="5" t="shared"/>
        <v>26.0</v>
      </c>
      <c r="K42" s="2" t="n">
        <f si="0" t="shared"/>
        <v>125.0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1942.0</v>
      </c>
      <c r="E43" s="2" t="n">
        <v>2738.0</v>
      </c>
      <c r="F43" s="2" t="n">
        <v>2632.0</v>
      </c>
      <c r="G43" s="2" t="n">
        <v>2916.0</v>
      </c>
      <c r="H43" s="2" t="n">
        <v>3380.0</v>
      </c>
      <c r="I43" s="2" t="n">
        <v>1989.0</v>
      </c>
      <c r="J43" s="2" t="n">
        <v>1732.0</v>
      </c>
      <c r="K43" s="2" t="n">
        <f si="0" t="shared"/>
        <v>17329.0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33.0</v>
      </c>
      <c r="E44" s="2" t="n">
        <v>42.0</v>
      </c>
      <c r="F44" s="2" t="n">
        <v>79.0</v>
      </c>
      <c r="G44" s="2" t="n">
        <v>105.0</v>
      </c>
      <c r="H44" s="2" t="n">
        <v>76.0</v>
      </c>
      <c r="I44" s="2" t="n">
        <v>56.0</v>
      </c>
      <c r="J44" s="2" t="n">
        <v>36.0</v>
      </c>
      <c r="K44" s="2" t="n">
        <f si="0" t="shared"/>
        <v>427.0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5.0</v>
      </c>
      <c r="E45" s="2" t="n">
        <f ref="E45:J45" si="6" t="shared">E46-E44</f>
        <v>65.0</v>
      </c>
      <c r="F45" s="2" t="n">
        <f si="6" t="shared"/>
        <v>86.0</v>
      </c>
      <c r="G45" s="2" t="n">
        <f si="6" t="shared"/>
        <v>135.0</v>
      </c>
      <c r="H45" s="2" t="n">
        <f si="6" t="shared"/>
        <v>80.0</v>
      </c>
      <c r="I45" s="2" t="n">
        <f si="6" t="shared"/>
        <v>42.0</v>
      </c>
      <c r="J45" s="2" t="n">
        <f si="6" t="shared"/>
        <v>30.0</v>
      </c>
      <c r="K45" s="2" t="n">
        <f si="0" t="shared"/>
        <v>443.0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38.0</v>
      </c>
      <c r="E46" s="2" t="n">
        <v>107.0</v>
      </c>
      <c r="F46" s="2" t="n">
        <v>165.0</v>
      </c>
      <c r="G46" s="2" t="n">
        <v>240.0</v>
      </c>
      <c r="H46" s="2" t="n">
        <v>156.0</v>
      </c>
      <c r="I46" s="2" t="n">
        <v>98.0</v>
      </c>
      <c r="J46" s="2" t="n">
        <v>66.0</v>
      </c>
      <c r="K46" s="2" t="n">
        <f si="0" t="shared"/>
        <v>870.0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62.0</v>
      </c>
      <c r="E47" s="2" t="n">
        <v>26.0</v>
      </c>
      <c r="F47" s="2" t="n">
        <v>21.0</v>
      </c>
      <c r="G47" s="2" t="n">
        <v>30.0</v>
      </c>
      <c r="H47" s="2" t="n">
        <v>31.0</v>
      </c>
      <c r="I47" s="2" t="n">
        <v>31.0</v>
      </c>
      <c r="J47" s="2" t="n">
        <v>15.0</v>
      </c>
      <c r="K47" s="2" t="n">
        <f si="0" t="shared"/>
        <v>216.0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44772.0</v>
      </c>
      <c r="E48" s="2" t="n">
        <f ref="E48:J48" si="7" t="shared">E47+E46+E43+E39+E25+E18</f>
        <v>69700.0</v>
      </c>
      <c r="F48" s="2" t="n">
        <f si="7" t="shared"/>
        <v>157069.0</v>
      </c>
      <c r="G48" s="2" t="n">
        <f si="7" t="shared"/>
        <v>172864.0</v>
      </c>
      <c r="H48" s="2" t="n">
        <f si="7" t="shared"/>
        <v>142236.0</v>
      </c>
      <c r="I48" s="2" t="n">
        <f si="7" t="shared"/>
        <v>115925.0</v>
      </c>
      <c r="J48" s="2" t="n">
        <f si="7" t="shared"/>
        <v>112199.0</v>
      </c>
      <c r="K48" s="2" t="n">
        <f si="0" t="shared"/>
        <v>814765.0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