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<sst xmlns="http://schemas.openxmlformats.org/spreadsheetml/2006/main" count="113" uniqueCount="62">
  <si>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</si>
  <si>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</si>
  <si>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</si>
  <si>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</si>
  <si>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</si>
  <si>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</si>
  <si>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</si>
  <si>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</si>
  <si>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</si>
  <si>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</si>
  <si>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</si>
  <si>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</si>
  <si>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</si>
  <si>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</si>
  <si>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</si>
  <si>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</si>
  <si>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</si>
  <si>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</si>
  <si>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</si>
  <si>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</si>
  <si>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</si>
  <si>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</si>
  <si>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</si>
  <si>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</si>
  <si>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</si>
  <si>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</si>
  <si>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</si>
  <si>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</si>
  <si>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</si>
  <si>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</si>
  <si>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</si>
  <si>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</si>
  <si>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</si>
  <si>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</si>
  <si>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</si>
  <si>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</si>
  <si>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</si>
  <si>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</si>
  <si>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</si>
  <si>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</si>
  <si>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</si>
  <si>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</si>
  <si>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</si>
  <si>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</si>
  <si>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</si>
  <si>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</si>
  <si>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</si>
  <si>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</si>
  <si>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</si>
  <si>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</si>
  <si>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</si>
  <si>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</si>
  <si>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</si>
  <si>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</si>
  <si>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</si>
  <si>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</si>
  <si>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</si>
  <si>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112年12月來臺旅客人次及成長率－按居住地分
Table 1-2 Visitor Arrivals by Residence,
December,2023</t>
  </si>
  <si>
    <t>112年12月 Dec.., 2023</t>
  </si>
  <si>
    <t>111年12月 Dec.., 2022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</si>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</sst>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148671.0</v>
      </c>
      <c r="E4" s="5" t="n">
        <v>140538.0</v>
      </c>
      <c r="F4" s="6" t="n">
        <v>8133.0</v>
      </c>
      <c r="G4" s="5" t="n">
        <f>H4+I4</f>
        <v>12643.0</v>
      </c>
      <c r="H4" s="5" t="n">
        <v>9596.0</v>
      </c>
      <c r="I4" s="6" t="n">
        <v>3047.0</v>
      </c>
      <c r="J4" s="7" t="n">
        <f>IF(G4=0,"-",((D4/G4)-1)*100)</f>
        <v>1075.9155263782332</v>
      </c>
      <c r="K4" s="7" t="n">
        <f>IF(H4=0,"-",((E4/H4)-1)*100)</f>
        <v>1364.5477282200916</v>
      </c>
      <c r="L4" s="7" t="n">
        <f>IF(I4=0,"-",((F4/I4)-1)*100)</f>
        <v>166.918280275681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32459.0</v>
      </c>
      <c r="E5" s="5" t="n">
        <v>31548.0</v>
      </c>
      <c r="F5" s="6" t="n">
        <v>911.0</v>
      </c>
      <c r="G5" s="5" t="n">
        <f ref="G5:G48" si="1" t="shared">H5+I5</f>
        <v>5437.0</v>
      </c>
      <c r="H5" s="5" t="n">
        <v>5309.0</v>
      </c>
      <c r="I5" s="6" t="n">
        <v>128.0</v>
      </c>
      <c r="J5" s="7" t="n">
        <f ref="J5:L49" si="2" t="shared">IF(G5=0,"-",((D5/G5)-1)*100)</f>
        <v>497.0020231745448</v>
      </c>
      <c r="K5" s="7" t="n">
        <f si="2" t="shared"/>
        <v>494.2362026747033</v>
      </c>
      <c r="L5" s="7" t="n">
        <f si="2" t="shared"/>
        <v>611.71875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122902.0</v>
      </c>
      <c r="E6" s="5" t="n">
        <v>159.0</v>
      </c>
      <c r="F6" s="6" t="n">
        <v>122743.0</v>
      </c>
      <c r="G6" s="5" t="n">
        <f si="1" t="shared"/>
        <v>34194.0</v>
      </c>
      <c r="H6" s="5" t="n">
        <v>211.0</v>
      </c>
      <c r="I6" s="6" t="n">
        <v>33983.0</v>
      </c>
      <c r="J6" s="7" t="n">
        <f si="2" t="shared"/>
        <v>259.4256302275253</v>
      </c>
      <c r="K6" s="7" t="n">
        <f si="2" t="shared"/>
        <v>-24.644549763033176</v>
      </c>
      <c r="L6" s="7" t="n">
        <f si="2" t="shared"/>
        <v>261.18941823853106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104827.0</v>
      </c>
      <c r="E7" s="5" t="n">
        <v>187.0</v>
      </c>
      <c r="F7" s="6" t="n">
        <v>104640.0</v>
      </c>
      <c r="G7" s="5" t="n">
        <f si="1" t="shared"/>
        <v>26902.0</v>
      </c>
      <c r="H7" s="5" t="n">
        <v>136.0</v>
      </c>
      <c r="I7" s="6" t="n">
        <v>26766.0</v>
      </c>
      <c r="J7" s="7" t="n">
        <f si="2" t="shared"/>
        <v>289.6624786261245</v>
      </c>
      <c r="K7" s="7" t="n">
        <f si="2" t="shared"/>
        <v>37.5</v>
      </c>
      <c r="L7" s="7" t="n">
        <f si="2" t="shared"/>
        <v>290.9437345886572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2523.0</v>
      </c>
      <c r="E8" s="5" t="n">
        <v>1.0</v>
      </c>
      <c r="F8" s="6" t="n">
        <v>2522.0</v>
      </c>
      <c r="G8" s="5" t="n">
        <f si="1" t="shared"/>
        <v>1762.0</v>
      </c>
      <c r="H8" s="5" t="n">
        <v>0.0</v>
      </c>
      <c r="I8" s="6" t="n">
        <v>1762.0</v>
      </c>
      <c r="J8" s="7" t="n">
        <f si="2" t="shared"/>
        <v>43.18955732122587</v>
      </c>
      <c r="K8" s="7" t="str">
        <f si="2" t="shared"/>
        <v>-</v>
      </c>
      <c r="L8" s="7" t="n">
        <f si="2" t="shared"/>
        <v>43.132803632236104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1389.0</v>
      </c>
      <c r="E9" s="5" t="n">
        <v>9.0</v>
      </c>
      <c r="F9" s="6" t="n">
        <v>1380.0</v>
      </c>
      <c r="G9" s="5" t="n">
        <f si="1" t="shared"/>
        <v>981.0</v>
      </c>
      <c r="H9" s="5" t="n">
        <v>9.0</v>
      </c>
      <c r="I9" s="6" t="n">
        <v>972.0</v>
      </c>
      <c r="J9" s="7" t="n">
        <f si="2" t="shared"/>
        <v>41.590214067278296</v>
      </c>
      <c r="K9" s="7" t="n">
        <f si="2" t="shared"/>
        <v>0.0</v>
      </c>
      <c r="L9" s="7" t="n">
        <f si="2" t="shared"/>
        <v>41.97530864197532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60751.0</v>
      </c>
      <c r="E10" s="5" t="n">
        <v>73.0</v>
      </c>
      <c r="F10" s="6" t="n">
        <v>60678.0</v>
      </c>
      <c r="G10" s="5" t="n">
        <f si="1" t="shared"/>
        <v>30723.0</v>
      </c>
      <c r="H10" s="5" t="n">
        <v>37.0</v>
      </c>
      <c r="I10" s="6" t="n">
        <v>30686.0</v>
      </c>
      <c r="J10" s="7" t="n">
        <f si="2" t="shared"/>
        <v>97.73785112130977</v>
      </c>
      <c r="K10" s="7" t="n">
        <f si="2" t="shared"/>
        <v>97.2972972972973</v>
      </c>
      <c r="L10" s="7" t="n">
        <f si="2" t="shared"/>
        <v>97.73838232418693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75727.0</v>
      </c>
      <c r="E11" s="5" t="n">
        <v>71.0</v>
      </c>
      <c r="F11" s="6" t="n">
        <v>75656.0</v>
      </c>
      <c r="G11" s="5" t="n">
        <f si="1" t="shared"/>
        <v>40973.0</v>
      </c>
      <c r="H11" s="5" t="n">
        <v>84.0</v>
      </c>
      <c r="I11" s="6" t="n">
        <v>40889.0</v>
      </c>
      <c r="J11" s="7" t="n">
        <f si="2" t="shared"/>
        <v>84.82171185902911</v>
      </c>
      <c r="K11" s="7" t="n">
        <f si="2" t="shared"/>
        <v>-15.476190476190476</v>
      </c>
      <c r="L11" s="7" t="n">
        <f si="2" t="shared"/>
        <v>85.02775807674436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20476.0</v>
      </c>
      <c r="E12" s="5" t="n">
        <v>32.0</v>
      </c>
      <c r="F12" s="6" t="n">
        <v>20444.0</v>
      </c>
      <c r="G12" s="5" t="n">
        <f si="1" t="shared"/>
        <v>15567.0</v>
      </c>
      <c r="H12" s="5" t="n">
        <v>31.0</v>
      </c>
      <c r="I12" s="6" t="n">
        <v>15536.0</v>
      </c>
      <c r="J12" s="7" t="n">
        <f si="2" t="shared"/>
        <v>31.534656645467972</v>
      </c>
      <c r="K12" s="7" t="n">
        <f si="2" t="shared"/>
        <v>3.2258064516129004</v>
      </c>
      <c r="L12" s="7" t="n">
        <f si="2" t="shared"/>
        <v>31.591143151390312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41111.0</v>
      </c>
      <c r="E13" s="5" t="n">
        <v>257.0</v>
      </c>
      <c r="F13" s="6" t="n">
        <v>40854.0</v>
      </c>
      <c r="G13" s="5" t="n">
        <f si="1" t="shared"/>
        <v>16458.0</v>
      </c>
      <c r="H13" s="5" t="n">
        <v>121.0</v>
      </c>
      <c r="I13" s="6" t="n">
        <v>16337.0</v>
      </c>
      <c r="J13" s="7" t="n">
        <f si="2" t="shared"/>
        <v>149.79341353748939</v>
      </c>
      <c r="K13" s="7" t="n">
        <f si="2" t="shared"/>
        <v>112.39669421487602</v>
      </c>
      <c r="L13" s="7" t="n">
        <f si="2" t="shared"/>
        <v>150.07039236089858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47493.0</v>
      </c>
      <c r="E14" s="5" t="n">
        <v>40.0</v>
      </c>
      <c r="F14" s="6" t="n">
        <v>47453.0</v>
      </c>
      <c r="G14" s="5" t="n">
        <f si="1" t="shared"/>
        <v>30912.0</v>
      </c>
      <c r="H14" s="5" t="n">
        <v>79.0</v>
      </c>
      <c r="I14" s="6" t="n">
        <v>30833.0</v>
      </c>
      <c r="J14" s="7" t="n">
        <f si="2" t="shared"/>
        <v>53.63936335403727</v>
      </c>
      <c r="K14" s="7" t="n">
        <f si="2" t="shared"/>
        <v>-49.36708860759494</v>
      </c>
      <c r="L14" s="7" t="n">
        <f si="2" t="shared"/>
        <v>53.90328544092369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24641.0</v>
      </c>
      <c r="E15" s="5" t="n">
        <v>106.0</v>
      </c>
      <c r="F15" s="6" t="n">
        <v>24535.0</v>
      </c>
      <c r="G15" s="5" t="n">
        <f si="1" t="shared"/>
        <v>19840.0</v>
      </c>
      <c r="H15" s="5" t="n">
        <v>103.0</v>
      </c>
      <c r="I15" s="6" t="n">
        <v>19737.0</v>
      </c>
      <c r="J15" s="7" t="n">
        <f si="2" t="shared"/>
        <v>24.198588709677416</v>
      </c>
      <c r="K15" s="7" t="n">
        <f si="2" t="shared"/>
        <v>2.9126213592232997</v>
      </c>
      <c r="L15" s="7" t="n">
        <f si="2" t="shared"/>
        <v>24.309672189289145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2763.0</v>
      </c>
      <c r="E16" s="5" t="n">
        <f si="3" t="shared"/>
        <v>21.0</v>
      </c>
      <c r="F16" s="5" t="n">
        <f si="3" t="shared"/>
        <v>2742.0</v>
      </c>
      <c r="G16" s="5" t="n">
        <f si="3" t="shared"/>
        <v>932.0</v>
      </c>
      <c r="H16" s="5" t="n">
        <f si="3" t="shared"/>
        <v>28.0</v>
      </c>
      <c r="I16" s="5" t="n">
        <f si="3" t="shared"/>
        <v>904.0</v>
      </c>
      <c r="J16" s="7" t="n">
        <f si="2" t="shared"/>
        <v>196.45922746781116</v>
      </c>
      <c r="K16" s="7" t="n">
        <f si="2" t="shared"/>
        <v>-25.0</v>
      </c>
      <c r="L16" s="7" t="n">
        <f si="2" t="shared"/>
        <v>203.31858407079645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272962.0</v>
      </c>
      <c r="E17" s="5" t="n">
        <v>600.0</v>
      </c>
      <c r="F17" s="6" t="n">
        <v>272362.0</v>
      </c>
      <c r="G17" s="5" t="n">
        <f si="1" t="shared"/>
        <v>155405.0</v>
      </c>
      <c r="H17" s="5" t="n">
        <v>483.0</v>
      </c>
      <c r="I17" s="6" t="n">
        <v>154922.0</v>
      </c>
      <c r="J17" s="7" t="n">
        <f si="2" t="shared"/>
        <v>75.6455712493163</v>
      </c>
      <c r="K17" s="7" t="n">
        <f si="2" t="shared"/>
        <v>24.22360248447204</v>
      </c>
      <c r="L17" s="7" t="n">
        <f si="2" t="shared"/>
        <v>75.80588941531867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5165.0</v>
      </c>
      <c r="E18" s="5" t="n">
        <f si="4" t="shared"/>
        <v>3.0</v>
      </c>
      <c r="F18" s="5" t="n">
        <f si="4" t="shared"/>
        <v>5162.0</v>
      </c>
      <c r="G18" s="5" t="n">
        <f si="4" t="shared"/>
        <v>1122.0</v>
      </c>
      <c r="H18" s="5" t="n">
        <f si="4" t="shared"/>
        <v>4.0</v>
      </c>
      <c r="I18" s="5" t="n">
        <f si="4" t="shared"/>
        <v>1118.0</v>
      </c>
      <c r="J18" s="7" t="n">
        <f si="2" t="shared"/>
        <v>360.33868092691625</v>
      </c>
      <c r="K18" s="7" t="n">
        <f si="2" t="shared"/>
        <v>-25.0</v>
      </c>
      <c r="L18" s="7" t="n">
        <f si="2" t="shared"/>
        <v>361.7173524150268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690898.0</v>
      </c>
      <c r="E19" s="5" t="n">
        <v>173045.0</v>
      </c>
      <c r="F19" s="6" t="n">
        <v>517853.0</v>
      </c>
      <c r="G19" s="5" t="n">
        <f si="1" t="shared"/>
        <v>238446.0</v>
      </c>
      <c r="H19" s="5" t="n">
        <v>15748.0</v>
      </c>
      <c r="I19" s="6" t="n">
        <v>222698.0</v>
      </c>
      <c r="J19" s="7" t="n">
        <f si="2" t="shared"/>
        <v>189.75029985824884</v>
      </c>
      <c r="K19" s="7" t="n">
        <f si="2" t="shared"/>
        <v>998.8379476758954</v>
      </c>
      <c r="L19" s="7" t="n">
        <f si="2" t="shared"/>
        <v>132.53599044445843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9249.0</v>
      </c>
      <c r="E20" s="5" t="n">
        <v>71.0</v>
      </c>
      <c r="F20" s="6" t="n">
        <v>9178.0</v>
      </c>
      <c r="G20" s="5" t="n">
        <f si="1" t="shared"/>
        <v>5033.0</v>
      </c>
      <c r="H20" s="5" t="n">
        <v>100.0</v>
      </c>
      <c r="I20" s="6" t="n">
        <v>4933.0</v>
      </c>
      <c r="J20" s="7" t="n">
        <f si="2" t="shared"/>
        <v>83.76713689648321</v>
      </c>
      <c r="K20" s="7" t="n">
        <f si="2" t="shared"/>
        <v>-29.000000000000004</v>
      </c>
      <c r="L20" s="7" t="n">
        <f si="2" t="shared"/>
        <v>86.05311169673627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66963.0</v>
      </c>
      <c r="E21" s="5" t="n">
        <v>967.0</v>
      </c>
      <c r="F21" s="6" t="n">
        <v>65996.0</v>
      </c>
      <c r="G21" s="5" t="n">
        <f si="1" t="shared"/>
        <v>35313.0</v>
      </c>
      <c r="H21" s="5" t="n">
        <v>1231.0</v>
      </c>
      <c r="I21" s="6" t="n">
        <v>34082.0</v>
      </c>
      <c r="J21" s="7" t="n">
        <f si="2" t="shared"/>
        <v>89.62704952850224</v>
      </c>
      <c r="K21" s="7" t="n">
        <f si="2" t="shared"/>
        <v>-21.445978878960194</v>
      </c>
      <c r="L21" s="7" t="n">
        <f si="2" t="shared"/>
        <v>93.6388709582771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312.0</v>
      </c>
      <c r="E22" s="5" t="n">
        <v>2.0</v>
      </c>
      <c r="F22" s="6" t="n">
        <v>310.0</v>
      </c>
      <c r="G22" s="5" t="n">
        <f si="1" t="shared"/>
        <v>118.0</v>
      </c>
      <c r="H22" s="5" t="n">
        <v>6.0</v>
      </c>
      <c r="I22" s="6" t="n">
        <v>112.0</v>
      </c>
      <c r="J22" s="7" t="n">
        <f si="2" t="shared"/>
        <v>164.40677966101697</v>
      </c>
      <c r="K22" s="7" t="n">
        <f si="2" t="shared"/>
        <v>-66.66666666666667</v>
      </c>
      <c r="L22" s="7" t="n">
        <f si="2" t="shared"/>
        <v>176.78571428571428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380.0</v>
      </c>
      <c r="E23" s="5" t="n">
        <v>64.0</v>
      </c>
      <c r="F23" s="6" t="n">
        <v>316.0</v>
      </c>
      <c r="G23" s="5" t="n">
        <f si="1" t="shared"/>
        <v>171.0</v>
      </c>
      <c r="H23" s="5" t="n">
        <v>44.0</v>
      </c>
      <c r="I23" s="6" t="n">
        <v>127.0</v>
      </c>
      <c r="J23" s="7" t="n">
        <f si="2" t="shared"/>
        <v>122.22222222222223</v>
      </c>
      <c r="K23" s="7" t="n">
        <f si="2" t="shared"/>
        <v>45.45454545454546</v>
      </c>
      <c r="L23" s="7" t="n">
        <f si="2" t="shared"/>
        <v>148.8188976377953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112.0</v>
      </c>
      <c r="E24" s="5" t="n">
        <v>46.0</v>
      </c>
      <c r="F24" s="6" t="n">
        <v>66.0</v>
      </c>
      <c r="G24" s="5" t="n">
        <f si="1" t="shared"/>
        <v>70.0</v>
      </c>
      <c r="H24" s="5" t="n">
        <v>36.0</v>
      </c>
      <c r="I24" s="6" t="n">
        <v>34.0</v>
      </c>
      <c r="J24" s="7" t="n">
        <f si="2" t="shared"/>
        <v>60.00000000000001</v>
      </c>
      <c r="K24" s="7" t="n">
        <f si="2" t="shared"/>
        <v>27.777777777777768</v>
      </c>
      <c r="L24" s="7" t="n">
        <f si="2" t="shared"/>
        <v>94.11764705882352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654.0</v>
      </c>
      <c r="E25" s="5" t="n">
        <f si="5" t="shared"/>
        <v>27.0</v>
      </c>
      <c r="F25" s="5" t="n">
        <f si="5" t="shared"/>
        <v>627.0</v>
      </c>
      <c r="G25" s="5" t="n">
        <f si="5" t="shared"/>
        <v>366.0</v>
      </c>
      <c r="H25" s="5" t="n">
        <f si="5" t="shared"/>
        <v>17.0</v>
      </c>
      <c r="I25" s="5" t="n">
        <f si="5" t="shared"/>
        <v>349.0</v>
      </c>
      <c r="J25" s="7" t="n">
        <f si="2" t="shared"/>
        <v>78.68852459016394</v>
      </c>
      <c r="K25" s="7" t="n">
        <f si="2" t="shared"/>
        <v>58.823529411764696</v>
      </c>
      <c r="L25" s="7" t="n">
        <f si="2" t="shared"/>
        <v>79.65616045845272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77670.0</v>
      </c>
      <c r="E26" s="5" t="n">
        <v>1177.0</v>
      </c>
      <c r="F26" s="6" t="n">
        <v>76493.0</v>
      </c>
      <c r="G26" s="5" t="n">
        <f si="1" t="shared"/>
        <v>41071.0</v>
      </c>
      <c r="H26" s="5" t="n">
        <v>1434.0</v>
      </c>
      <c r="I26" s="6" t="n">
        <v>39637.0</v>
      </c>
      <c r="J26" s="7" t="n">
        <f si="2" t="shared"/>
        <v>89.11153855518492</v>
      </c>
      <c r="K26" s="7" t="n">
        <f si="2" t="shared"/>
        <v>-17.921896792189685</v>
      </c>
      <c r="L26" s="7" t="n">
        <f si="2" t="shared"/>
        <v>92.9838282412897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573.0</v>
      </c>
      <c r="E27" s="5" t="n">
        <v>7.0</v>
      </c>
      <c r="F27" s="6" t="n">
        <v>566.0</v>
      </c>
      <c r="G27" s="5" t="n">
        <f si="1" t="shared"/>
        <v>350.0</v>
      </c>
      <c r="H27" s="5" t="n">
        <v>8.0</v>
      </c>
      <c r="I27" s="6" t="n">
        <v>342.0</v>
      </c>
      <c r="J27" s="7" t="n">
        <f si="2" t="shared"/>
        <v>63.71428571428572</v>
      </c>
      <c r="K27" s="7" t="n">
        <f si="2" t="shared"/>
        <v>-12.5</v>
      </c>
      <c r="L27" s="7" t="n">
        <f si="2" t="shared"/>
        <v>65.49707602339181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4005.0</v>
      </c>
      <c r="E28" s="5" t="n">
        <v>7.0</v>
      </c>
      <c r="F28" s="6" t="n">
        <v>3998.0</v>
      </c>
      <c r="G28" s="5" t="n">
        <f si="1" t="shared"/>
        <v>2205.0</v>
      </c>
      <c r="H28" s="5" t="n">
        <v>10.0</v>
      </c>
      <c r="I28" s="6" t="n">
        <v>2195.0</v>
      </c>
      <c r="J28" s="7" t="n">
        <f si="2" t="shared"/>
        <v>81.63265306122449</v>
      </c>
      <c r="K28" s="7" t="n">
        <f si="2" t="shared"/>
        <v>-30.000000000000004</v>
      </c>
      <c r="L28" s="7" t="n">
        <f si="2" t="shared"/>
        <v>82.14123006833714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6361.0</v>
      </c>
      <c r="E29" s="5" t="n">
        <v>22.0</v>
      </c>
      <c r="F29" s="6" t="n">
        <v>6339.0</v>
      </c>
      <c r="G29" s="5" t="n">
        <f si="1" t="shared"/>
        <v>3102.0</v>
      </c>
      <c r="H29" s="5" t="n">
        <v>19.0</v>
      </c>
      <c r="I29" s="6" t="n">
        <v>3083.0</v>
      </c>
      <c r="J29" s="7" t="n">
        <f si="2" t="shared"/>
        <v>105.06125080593165</v>
      </c>
      <c r="K29" s="7" t="n">
        <f si="2" t="shared"/>
        <v>15.789473684210531</v>
      </c>
      <c r="L29" s="7" t="n">
        <f si="2" t="shared"/>
        <v>105.6114174505352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1363.0</v>
      </c>
      <c r="E30" s="5" t="n">
        <v>3.0</v>
      </c>
      <c r="F30" s="6" t="n">
        <v>1360.0</v>
      </c>
      <c r="G30" s="5" t="n">
        <f si="1" t="shared"/>
        <v>656.0</v>
      </c>
      <c r="H30" s="5" t="n">
        <v>6.0</v>
      </c>
      <c r="I30" s="6" t="n">
        <v>650.0</v>
      </c>
      <c r="J30" s="7" t="n">
        <f si="2" t="shared"/>
        <v>107.77439024390243</v>
      </c>
      <c r="K30" s="7" t="n">
        <f si="2" t="shared"/>
        <v>-50.0</v>
      </c>
      <c r="L30" s="7" t="n">
        <f si="2" t="shared"/>
        <v>109.23076923076924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1911.0</v>
      </c>
      <c r="E31" s="5" t="n">
        <v>4.0</v>
      </c>
      <c r="F31" s="6" t="n">
        <v>1907.0</v>
      </c>
      <c r="G31" s="5" t="n">
        <f si="1" t="shared"/>
        <v>1268.0</v>
      </c>
      <c r="H31" s="5" t="n">
        <v>12.0</v>
      </c>
      <c r="I31" s="6" t="n">
        <v>1256.0</v>
      </c>
      <c r="J31" s="7" t="n">
        <f si="2" t="shared"/>
        <v>50.709779179810724</v>
      </c>
      <c r="K31" s="7" t="n">
        <f si="2" t="shared"/>
        <v>-66.66666666666667</v>
      </c>
      <c r="L31" s="7" t="n">
        <f si="2" t="shared"/>
        <v>51.83121019108281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898.0</v>
      </c>
      <c r="E32" s="5" t="n">
        <v>10.0</v>
      </c>
      <c r="F32" s="6" t="n">
        <v>888.0</v>
      </c>
      <c r="G32" s="5" t="n">
        <f si="1" t="shared"/>
        <v>426.0</v>
      </c>
      <c r="H32" s="5" t="n">
        <v>8.0</v>
      </c>
      <c r="I32" s="6" t="n">
        <v>418.0</v>
      </c>
      <c r="J32" s="7" t="n">
        <f si="2" t="shared"/>
        <v>110.7981220657277</v>
      </c>
      <c r="K32" s="7" t="n">
        <f si="2" t="shared"/>
        <v>25.0</v>
      </c>
      <c r="L32" s="7" t="n">
        <f si="2" t="shared"/>
        <v>112.4401913875598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1017.0</v>
      </c>
      <c r="E33" s="5" t="n">
        <v>1.0</v>
      </c>
      <c r="F33" s="6" t="n">
        <v>1016.0</v>
      </c>
      <c r="G33" s="5" t="n">
        <f si="1" t="shared"/>
        <v>408.0</v>
      </c>
      <c r="H33" s="5" t="n">
        <v>9.0</v>
      </c>
      <c r="I33" s="6" t="n">
        <v>399.0</v>
      </c>
      <c r="J33" s="7" t="n">
        <f si="2" t="shared"/>
        <v>149.26470588235296</v>
      </c>
      <c r="K33" s="7" t="n">
        <f si="2" t="shared"/>
        <v>-88.88888888888889</v>
      </c>
      <c r="L33" s="7" t="n">
        <f si="2" t="shared"/>
        <v>154.63659147869672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5070.0</v>
      </c>
      <c r="E34" s="5" t="n">
        <v>46.0</v>
      </c>
      <c r="F34" s="6" t="n">
        <v>5024.0</v>
      </c>
      <c r="G34" s="5" t="n">
        <f si="1" t="shared"/>
        <v>2936.0</v>
      </c>
      <c r="H34" s="5" t="n">
        <v>70.0</v>
      </c>
      <c r="I34" s="6" t="n">
        <v>2866.0</v>
      </c>
      <c r="J34" s="7" t="n">
        <f si="2" t="shared"/>
        <v>72.68392370572208</v>
      </c>
      <c r="K34" s="7" t="n">
        <f si="2" t="shared"/>
        <v>-34.285714285714285</v>
      </c>
      <c r="L34" s="7" t="n">
        <f si="2" t="shared"/>
        <v>75.29658060013958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845.0</v>
      </c>
      <c r="E35" s="5" t="n">
        <v>1.0</v>
      </c>
      <c r="F35" s="6" t="n">
        <v>844.0</v>
      </c>
      <c r="G35" s="5" t="n">
        <f si="1" t="shared"/>
        <v>432.0</v>
      </c>
      <c r="H35" s="5" t="n">
        <v>5.0</v>
      </c>
      <c r="I35" s="6" t="n">
        <v>427.0</v>
      </c>
      <c r="J35" s="7" t="n">
        <f si="2" t="shared"/>
        <v>95.60185185185186</v>
      </c>
      <c r="K35" s="7" t="n">
        <f si="2" t="shared"/>
        <v>-80.0</v>
      </c>
      <c r="L35" s="7" t="n">
        <f si="2" t="shared"/>
        <v>97.65807962529274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117.0</v>
      </c>
      <c r="E36" s="5" t="n">
        <v>0.0</v>
      </c>
      <c r="F36" s="6" t="n">
        <v>117.0</v>
      </c>
      <c r="G36" s="5" t="n">
        <f si="1" t="shared"/>
        <v>93.0</v>
      </c>
      <c r="H36" s="5" t="n">
        <v>0.0</v>
      </c>
      <c r="I36" s="6" t="n">
        <v>93.0</v>
      </c>
      <c r="J36" s="7" t="n">
        <f si="2" t="shared"/>
        <v>25.806451612903224</v>
      </c>
      <c r="K36" s="7" t="str">
        <f si="2" t="shared"/>
        <v>-</v>
      </c>
      <c r="L36" s="7" t="n">
        <f si="2" t="shared"/>
        <v>25.806451612903224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690.0</v>
      </c>
      <c r="E37" s="5" t="n">
        <v>2.0</v>
      </c>
      <c r="F37" s="6" t="n">
        <v>688.0</v>
      </c>
      <c r="G37" s="5" t="n">
        <f si="1" t="shared"/>
        <v>395.0</v>
      </c>
      <c r="H37" s="5" t="n">
        <v>10.0</v>
      </c>
      <c r="I37" s="6" t="n">
        <v>385.0</v>
      </c>
      <c r="J37" s="7" t="n">
        <f si="2" t="shared"/>
        <v>74.68354430379746</v>
      </c>
      <c r="K37" s="7" t="n">
        <f si="2" t="shared"/>
        <v>-80.0</v>
      </c>
      <c r="L37" s="7" t="n">
        <f si="2" t="shared"/>
        <v>78.7012987012987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477.0</v>
      </c>
      <c r="E38" s="5" t="n">
        <v>1.0</v>
      </c>
      <c r="F38" s="6" t="n">
        <v>476.0</v>
      </c>
      <c r="G38" s="5" t="n">
        <f si="1" t="shared"/>
        <v>326.0</v>
      </c>
      <c r="H38" s="5" t="n">
        <v>0.0</v>
      </c>
      <c r="I38" s="6" t="n">
        <v>326.0</v>
      </c>
      <c r="J38" s="7" t="n">
        <f si="2" t="shared"/>
        <v>46.31901840490797</v>
      </c>
      <c r="K38" s="7" t="str">
        <f si="2" t="shared"/>
        <v>-</v>
      </c>
      <c r="L38" s="7" t="n">
        <f si="2" t="shared"/>
        <v>46.012269938650306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4455.0</v>
      </c>
      <c r="E39" s="5" t="n">
        <f si="6" t="shared"/>
        <v>6.0</v>
      </c>
      <c r="F39" s="5" t="n">
        <f si="6" t="shared"/>
        <v>4449.0</v>
      </c>
      <c r="G39" s="5" t="n">
        <f si="6" t="shared"/>
        <v>2137.0</v>
      </c>
      <c r="H39" s="5" t="n">
        <f si="6" t="shared"/>
        <v>11.0</v>
      </c>
      <c r="I39" s="5" t="n">
        <f si="6" t="shared"/>
        <v>2126.0</v>
      </c>
      <c r="J39" s="7" t="n">
        <f si="2" t="shared"/>
        <v>108.46981750116989</v>
      </c>
      <c r="K39" s="7" t="n">
        <f si="2" t="shared"/>
        <v>-45.45454545454546</v>
      </c>
      <c r="L39" s="7" t="n">
        <f si="2" t="shared"/>
        <v>109.26622765757293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27782.0</v>
      </c>
      <c r="E40" s="5" t="n">
        <v>110.0</v>
      </c>
      <c r="F40" s="6" t="n">
        <v>27672.0</v>
      </c>
      <c r="G40" s="5" t="n">
        <f si="1" t="shared"/>
        <v>14734.0</v>
      </c>
      <c r="H40" s="5" t="n">
        <v>168.0</v>
      </c>
      <c r="I40" s="6" t="n">
        <v>14566.0</v>
      </c>
      <c r="J40" s="7" t="n">
        <f si="2" t="shared"/>
        <v>88.55707886520972</v>
      </c>
      <c r="K40" s="7" t="n">
        <f si="2" t="shared"/>
        <v>-34.523809523809526</v>
      </c>
      <c r="L40" s="7" t="n">
        <f si="2" t="shared"/>
        <v>89.97665797061651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14750.0</v>
      </c>
      <c r="E41" s="5" t="n">
        <v>109.0</v>
      </c>
      <c r="F41" s="6" t="n">
        <v>14641.0</v>
      </c>
      <c r="G41" s="5" t="n">
        <f si="1" t="shared"/>
        <v>5609.0</v>
      </c>
      <c r="H41" s="5" t="n">
        <v>145.0</v>
      </c>
      <c r="I41" s="6" t="n">
        <v>5464.0</v>
      </c>
      <c r="J41" s="7" t="n">
        <f si="2" t="shared"/>
        <v>162.97022642182208</v>
      </c>
      <c r="K41" s="7" t="n">
        <f si="2" t="shared"/>
        <v>-24.827586206896555</v>
      </c>
      <c r="L41" s="7" t="n">
        <f si="2" t="shared"/>
        <v>167.95387994143485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2454.0</v>
      </c>
      <c r="E42" s="5" t="n">
        <v>28.0</v>
      </c>
      <c r="F42" s="6" t="n">
        <v>2426.0</v>
      </c>
      <c r="G42" s="5" t="n">
        <f si="1" t="shared"/>
        <v>1507.0</v>
      </c>
      <c r="H42" s="5" t="n">
        <v>44.0</v>
      </c>
      <c r="I42" s="6" t="n">
        <v>1463.0</v>
      </c>
      <c r="J42" s="7" t="n">
        <f si="2" t="shared"/>
        <v>62.840079628400794</v>
      </c>
      <c r="K42" s="7" t="n">
        <f si="2" t="shared"/>
        <v>-36.36363636363637</v>
      </c>
      <c r="L42" s="7" t="n">
        <f si="2" t="shared"/>
        <v>65.82365003417634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125.0</v>
      </c>
      <c r="E43" s="5" t="n">
        <f si="7" t="shared"/>
        <v>3.0</v>
      </c>
      <c r="F43" s="5" t="n">
        <f si="7" t="shared"/>
        <v>122.0</v>
      </c>
      <c r="G43" s="5" t="n">
        <f si="7" t="shared"/>
        <v>98.0</v>
      </c>
      <c r="H43" s="5" t="n">
        <f si="7" t="shared"/>
        <v>2.0</v>
      </c>
      <c r="I43" s="5" t="n">
        <f si="7" t="shared"/>
        <v>96.0</v>
      </c>
      <c r="J43" s="7" t="n">
        <f si="2" t="shared"/>
        <v>27.55102040816326</v>
      </c>
      <c r="K43" s="7" t="n">
        <f si="2" t="shared"/>
        <v>50.0</v>
      </c>
      <c r="L43" s="7" t="n">
        <f si="2" t="shared"/>
        <v>27.083333333333325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17329.0</v>
      </c>
      <c r="E44" s="5" t="n">
        <v>140.0</v>
      </c>
      <c r="F44" s="6" t="n">
        <v>17189.0</v>
      </c>
      <c r="G44" s="5" t="n">
        <f si="1" t="shared"/>
        <v>7214.0</v>
      </c>
      <c r="H44" s="5" t="n">
        <v>191.0</v>
      </c>
      <c r="I44" s="6" t="n">
        <v>7023.0</v>
      </c>
      <c r="J44" s="7" t="n">
        <f si="2" t="shared"/>
        <v>140.2134738009426</v>
      </c>
      <c r="K44" s="7" t="n">
        <f si="2" t="shared"/>
        <v>-26.701570680628272</v>
      </c>
      <c r="L44" s="7" t="n">
        <f si="2" t="shared"/>
        <v>144.75295457781576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427.0</v>
      </c>
      <c r="E45" s="5" t="n">
        <v>60.0</v>
      </c>
      <c r="F45" s="6" t="n">
        <v>367.0</v>
      </c>
      <c r="G45" s="5" t="n">
        <f si="1" t="shared"/>
        <v>249.0</v>
      </c>
      <c r="H45" s="5" t="n">
        <v>28.0</v>
      </c>
      <c r="I45" s="6" t="n">
        <v>221.0</v>
      </c>
      <c r="J45" s="7" t="n">
        <f si="2" t="shared"/>
        <v>71.4859437751004</v>
      </c>
      <c r="K45" s="7" t="n">
        <f si="2" t="shared"/>
        <v>114.28571428571428</v>
      </c>
      <c r="L45" s="7" t="n">
        <f si="2" t="shared"/>
        <v>66.0633484162896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443.0</v>
      </c>
      <c r="E46" s="5" t="n">
        <f si="8" t="shared"/>
        <v>2.0</v>
      </c>
      <c r="F46" s="5" t="n">
        <f si="8" t="shared"/>
        <v>441.0</v>
      </c>
      <c r="G46" s="5" t="n">
        <f si="8" t="shared"/>
        <v>210.0</v>
      </c>
      <c r="H46" s="5" t="n">
        <f si="8" t="shared"/>
        <v>1.0</v>
      </c>
      <c r="I46" s="5" t="n">
        <f si="8" t="shared"/>
        <v>209.0</v>
      </c>
      <c r="J46" s="7" t="n">
        <f si="2" t="shared"/>
        <v>110.95238095238096</v>
      </c>
      <c r="K46" s="7" t="n">
        <f si="2" t="shared"/>
        <v>100.0</v>
      </c>
      <c r="L46" s="7" t="n">
        <f si="2" t="shared"/>
        <v>111.00478468899522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870.0</v>
      </c>
      <c r="E47" s="5" t="n">
        <v>62.0</v>
      </c>
      <c r="F47" s="6" t="n">
        <v>808.0</v>
      </c>
      <c r="G47" s="5" t="n">
        <f si="1" t="shared"/>
        <v>459.0</v>
      </c>
      <c r="H47" s="5" t="n">
        <v>29.0</v>
      </c>
      <c r="I47" s="6" t="n">
        <v>430.0</v>
      </c>
      <c r="J47" s="7" t="n">
        <f si="2" t="shared"/>
        <v>89.54248366013071</v>
      </c>
      <c r="K47" s="7" t="n">
        <f si="2" t="shared"/>
        <v>113.79310344827584</v>
      </c>
      <c r="L47" s="7" t="n">
        <f si="2" t="shared"/>
        <v>87.90697674418604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216.0</v>
      </c>
      <c r="E48" s="5" t="n">
        <v>96.0</v>
      </c>
      <c r="F48" s="12" t="n">
        <v>120.0</v>
      </c>
      <c r="G48" s="5" t="n">
        <f si="1" t="shared"/>
        <v>176.0</v>
      </c>
      <c r="H48" s="13" t="n">
        <v>136.0</v>
      </c>
      <c r="I48" s="12" t="n">
        <v>40.0</v>
      </c>
      <c r="J48" s="14" t="n">
        <f si="2" t="shared"/>
        <v>22.72727272727273</v>
      </c>
      <c r="K48" s="14" t="n">
        <f si="2" t="shared"/>
        <v>-29.411764705882348</v>
      </c>
      <c r="L48" s="14" t="n">
        <f si="2" t="shared"/>
        <v>200.0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814765.0</v>
      </c>
      <c r="E49" s="5" t="n">
        <f ref="E49:I49" si="9" t="shared">E19+E26+E40+E44+E47+E48</f>
        <v>174630.0</v>
      </c>
      <c r="F49" s="5" t="n">
        <f si="9" t="shared"/>
        <v>640135.0</v>
      </c>
      <c r="G49" s="5" t="n">
        <f si="9" t="shared"/>
        <v>302100.0</v>
      </c>
      <c r="H49" s="5" t="n">
        <f si="9" t="shared"/>
        <v>17706.0</v>
      </c>
      <c r="I49" s="5" t="n">
        <f si="9" t="shared"/>
        <v>284394.0</v>
      </c>
      <c r="J49" s="7" t="n">
        <f si="2" t="shared"/>
        <v>169.70043032108575</v>
      </c>
      <c r="K49" s="7" t="n">
        <f si="2" t="shared"/>
        <v>886.2758386987462</v>
      </c>
      <c r="L49" s="7" t="n">
        <f si="2" t="shared"/>
        <v>125.08737877733003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