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212\EN\"/>
    </mc:Choice>
  </mc:AlternateContent>
  <xr:revisionPtr revIDLastSave="0" documentId="13_ncr:1_{534B36BC-1E60-44A4-8481-CCC1A92CDB2C}" xr6:coauthVersionLast="36" xr6:coauthVersionMax="36" xr10:uidLastSave="{00000000-0000-0000-0000-000000000000}"/>
  <bookViews>
    <workbookView xWindow="720" yWindow="390" windowWidth="18075" windowHeight="5745" xr2:uid="{00000000-000D-0000-FFFF-FFFF00000000}"/>
  </bookViews>
  <sheets>
    <sheet name="來臺旅客按年齡" sheetId="2" r:id="rId1"/>
  </sheets>
  <definedNames>
    <definedName name="_xlnm.Print_Area" localSheetId="0">來臺旅客按年齡!$A$1:$K$48</definedName>
  </definedNames>
  <calcPr calcId="191029"/>
</workbook>
</file>

<file path=xl/calcChain.xml><?xml version="1.0" encoding="utf-8"?>
<calcChain xmlns="http://schemas.openxmlformats.org/spreadsheetml/2006/main">
  <c r="E15" i="2" l="1"/>
  <c r="F15" i="2"/>
  <c r="G15" i="2"/>
  <c r="H15" i="2"/>
  <c r="I15" i="2"/>
  <c r="J15" i="2"/>
  <c r="E17" i="2"/>
  <c r="F17" i="2"/>
  <c r="G17" i="2"/>
  <c r="H17" i="2"/>
  <c r="I17" i="2"/>
  <c r="J17" i="2"/>
  <c r="E24" i="2"/>
  <c r="F24" i="2"/>
  <c r="G24" i="2"/>
  <c r="H24" i="2"/>
  <c r="I24" i="2"/>
  <c r="J24" i="2"/>
  <c r="E38" i="2"/>
  <c r="F38" i="2"/>
  <c r="G38" i="2"/>
  <c r="H38" i="2"/>
  <c r="I38" i="2"/>
  <c r="J38" i="2"/>
  <c r="E42" i="2"/>
  <c r="F42" i="2"/>
  <c r="G42" i="2"/>
  <c r="H42" i="2"/>
  <c r="I42" i="2"/>
  <c r="J42" i="2"/>
  <c r="E45" i="2"/>
  <c r="F45" i="2"/>
  <c r="G45" i="2"/>
  <c r="H45" i="2"/>
  <c r="I45" i="2"/>
  <c r="J45" i="2"/>
  <c r="E48" i="2"/>
  <c r="F48" i="2"/>
  <c r="G48" i="2"/>
  <c r="H48" i="2"/>
  <c r="I48" i="2"/>
  <c r="J48" i="2"/>
  <c r="D48" i="2"/>
  <c r="K47" i="2"/>
  <c r="K46" i="2"/>
  <c r="D45" i="2"/>
  <c r="K44" i="2"/>
  <c r="K43" i="2"/>
  <c r="D42" i="2"/>
  <c r="K41" i="2"/>
  <c r="K40" i="2"/>
  <c r="K39" i="2"/>
  <c r="D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D24" i="2"/>
  <c r="K23" i="2"/>
  <c r="K22" i="2"/>
  <c r="K21" i="2"/>
  <c r="K20" i="2"/>
  <c r="K19" i="2"/>
  <c r="K18" i="2"/>
  <c r="D17" i="2"/>
  <c r="K16" i="2"/>
  <c r="D15" i="2"/>
  <c r="K14" i="2"/>
  <c r="K13" i="2"/>
  <c r="K12" i="2"/>
  <c r="K11" i="2"/>
  <c r="K10" i="2"/>
  <c r="K9" i="2"/>
  <c r="K8" i="2"/>
  <c r="K7" i="2"/>
  <c r="K6" i="2"/>
  <c r="K5" i="2"/>
  <c r="K4" i="2"/>
  <c r="K3" i="2"/>
  <c r="K15" i="2" l="1"/>
  <c r="K42" i="2"/>
  <c r="K17" i="2"/>
  <c r="K38" i="2"/>
  <c r="K45" i="2"/>
  <c r="K24" i="2"/>
  <c r="K48" i="2"/>
</calcChain>
</file>

<file path=xl/sharedStrings.xml><?xml version="1.0" encoding="utf-8"?>
<sst xmlns="http://schemas.openxmlformats.org/spreadsheetml/2006/main" count="108" uniqueCount="63">
  <si>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</si>
  <si>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</si>
  <si>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</si>
  <si>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</si>
  <si>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</si>
  <si>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</si>
  <si>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</si>
  <si>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</si>
  <si>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</si>
  <si>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</si>
  <si>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</si>
  <si>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</si>
  <si>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</si>
  <si>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</si>
  <si>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</si>
  <si>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</si>
  <si>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</si>
  <si>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</si>
  <si>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</si>
  <si>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</si>
  <si>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</si>
  <si>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</si>
  <si>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</si>
  <si>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</si>
  <si>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</si>
  <si>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</si>
  <si>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</si>
  <si>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</si>
  <si>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</si>
  <si>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</si>
  <si>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</si>
  <si>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</si>
  <si>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</si>
  <si>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</si>
  <si>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</si>
  <si>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</si>
  <si>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</si>
  <si>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</si>
  <si>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</si>
  <si>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</si>
  <si>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</si>
  <si>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</si>
  <si>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</si>
  <si>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</si>
  <si>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</si>
  <si>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</si>
  <si>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</si>
  <si>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</si>
  <si>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</si>
  <si>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</si>
  <si>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</si>
  <si>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</si>
  <si>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</si>
  <si>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</si>
  <si>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</si>
  <si>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</si>
  <si>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</si>
  <si>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</si>
  <si>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</si>
  <si>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</si>
  <si>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</si>
  <si>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/>
  </si>
  <si>
    <t>表1-5  112年12月來臺旅客人次－按年齡分
Table 1-5 Visitor Arrivals by Age,
December,2023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</si>
</sst>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176" fontId="3" fillId="0" borderId="1" xfId="0" applyNumberFormat="1" applyFont="1" applyBorder="1" applyAlignment="1"/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workbookViewId="0">
      <selection sqref="A1:K1"/>
    </sheetView>
  </sheetViews>
  <sheetFormatPr defaultRowHeight="16.5" x14ac:dyDescent="0.25"/>
  <cols>
    <col min="1" max="1" width="3.5" style="1" customWidth="1"/>
    <col min="2" max="2" width="3.75" style="1" customWidth="1"/>
    <col min="3" max="3" width="16.5" style="1" customWidth="1"/>
    <col min="4" max="4" width="9.125" style="1" customWidth="1"/>
    <col min="5" max="7" width="8.5" style="1" customWidth="1"/>
    <col min="8" max="8" width="9.5" style="1" customWidth="1"/>
    <col min="9" max="9" width="8.75" style="1" customWidth="1"/>
    <col min="10" max="10" width="9.375" style="1" customWidth="1"/>
    <col min="11" max="11" width="7.125" style="1" customWidth="1"/>
    <col min="12" max="12" width="9" style="1"/>
  </cols>
  <sheetData>
    <row r="1" spans="1:12" ht="68.099999999999994" customHeight="1" x14ac:dyDescent="0.25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41.1" customHeight="1" x14ac:dyDescent="0.25">
      <c r="A2" s="9" t="s">
        <v>52</v>
      </c>
      <c r="B2" s="9"/>
      <c r="C2" s="9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r="3" spans="1:12" ht="15" customHeight="1" x14ac:dyDescent="0.15">
      <c r="A3" s="10" t="s">
        <v>0</v>
      </c>
      <c r="B3" s="13" t="s">
        <v>1</v>
      </c>
      <c r="C3" s="14"/>
      <c r="D3" s="2">
        <v>10766</v>
      </c>
      <c r="E3" s="2">
        <v>9186</v>
      </c>
      <c r="F3" s="2">
        <v>28416</v>
      </c>
      <c r="G3" s="2">
        <v>35179</v>
      </c>
      <c r="H3" s="2">
        <v>26006</v>
      </c>
      <c r="I3" s="2">
        <v>18879</v>
      </c>
      <c r="J3" s="2">
        <v>20239</v>
      </c>
      <c r="K3" s="2">
        <f>SUM(D3:J3)</f>
        <v>148671</v>
      </c>
      <c r="L3" s="7" t="s">
        <v>61</v>
      </c>
    </row>
    <row r="4" spans="1:12" ht="15" customHeight="1" x14ac:dyDescent="0.15">
      <c r="A4" s="11"/>
      <c r="B4" s="15" t="s">
        <v>2</v>
      </c>
      <c r="C4" s="15"/>
      <c r="D4" s="2">
        <v>671</v>
      </c>
      <c r="E4" s="2">
        <v>796</v>
      </c>
      <c r="F4" s="2">
        <v>9468</v>
      </c>
      <c r="G4" s="2">
        <v>9853</v>
      </c>
      <c r="H4" s="2">
        <v>6103</v>
      </c>
      <c r="I4" s="2">
        <v>3166</v>
      </c>
      <c r="J4" s="2">
        <v>2402</v>
      </c>
      <c r="K4" s="2">
        <f t="shared" ref="K4:K48" si="0">SUM(D4:J4)</f>
        <v>32459</v>
      </c>
      <c r="L4" s="7" t="s">
        <v>61</v>
      </c>
    </row>
    <row r="5" spans="1:12" ht="15" customHeight="1" x14ac:dyDescent="0.15">
      <c r="A5" s="11"/>
      <c r="B5" s="15" t="s">
        <v>3</v>
      </c>
      <c r="C5" s="15"/>
      <c r="D5" s="2">
        <v>4137</v>
      </c>
      <c r="E5" s="2">
        <v>12535</v>
      </c>
      <c r="F5" s="2">
        <v>18601</v>
      </c>
      <c r="G5" s="2">
        <v>16564</v>
      </c>
      <c r="H5" s="2">
        <v>21409</v>
      </c>
      <c r="I5" s="2">
        <v>23790</v>
      </c>
      <c r="J5" s="2">
        <v>25866</v>
      </c>
      <c r="K5" s="2">
        <f t="shared" si="0"/>
        <v>122902</v>
      </c>
      <c r="L5" s="7" t="s">
        <v>61</v>
      </c>
    </row>
    <row r="6" spans="1:12" ht="15" customHeight="1" x14ac:dyDescent="0.15">
      <c r="A6" s="11"/>
      <c r="B6" s="15" t="s">
        <v>4</v>
      </c>
      <c r="C6" s="15"/>
      <c r="D6" s="2">
        <v>2881</v>
      </c>
      <c r="E6" s="2">
        <v>7503</v>
      </c>
      <c r="F6" s="2">
        <v>22415</v>
      </c>
      <c r="G6" s="2">
        <v>20724</v>
      </c>
      <c r="H6" s="2">
        <v>16822</v>
      </c>
      <c r="I6" s="2">
        <v>18764</v>
      </c>
      <c r="J6" s="2">
        <v>15718</v>
      </c>
      <c r="K6" s="2">
        <f t="shared" si="0"/>
        <v>104827</v>
      </c>
      <c r="L6" s="7" t="s">
        <v>61</v>
      </c>
    </row>
    <row r="7" spans="1:12" ht="15" customHeight="1" x14ac:dyDescent="0.15">
      <c r="A7" s="11"/>
      <c r="B7" s="15" t="s">
        <v>5</v>
      </c>
      <c r="C7" s="15"/>
      <c r="D7" s="2">
        <v>74</v>
      </c>
      <c r="E7" s="2">
        <v>67</v>
      </c>
      <c r="F7" s="2">
        <v>566</v>
      </c>
      <c r="G7" s="2">
        <v>880</v>
      </c>
      <c r="H7" s="2">
        <v>574</v>
      </c>
      <c r="I7" s="2">
        <v>245</v>
      </c>
      <c r="J7" s="2">
        <v>117</v>
      </c>
      <c r="K7" s="2">
        <f t="shared" si="0"/>
        <v>2523</v>
      </c>
      <c r="L7" s="7" t="s">
        <v>61</v>
      </c>
    </row>
    <row r="8" spans="1:12" ht="15" customHeight="1" x14ac:dyDescent="0.15">
      <c r="A8" s="11"/>
      <c r="B8" s="15" t="s">
        <v>6</v>
      </c>
      <c r="C8" s="15"/>
      <c r="D8" s="2">
        <v>76</v>
      </c>
      <c r="E8" s="2">
        <v>64</v>
      </c>
      <c r="F8" s="2">
        <v>212</v>
      </c>
      <c r="G8" s="2">
        <v>380</v>
      </c>
      <c r="H8" s="2">
        <v>332</v>
      </c>
      <c r="I8" s="2">
        <v>191</v>
      </c>
      <c r="J8" s="2">
        <v>134</v>
      </c>
      <c r="K8" s="2">
        <f t="shared" si="0"/>
        <v>1389</v>
      </c>
      <c r="L8" s="7" t="s">
        <v>61</v>
      </c>
    </row>
    <row r="9" spans="1:12" ht="15" customHeight="1" x14ac:dyDescent="0.15">
      <c r="A9" s="11"/>
      <c r="B9" s="16" t="s">
        <v>7</v>
      </c>
      <c r="C9" s="5" t="s">
        <v>8</v>
      </c>
      <c r="D9" s="2">
        <v>4119</v>
      </c>
      <c r="E9" s="2">
        <v>7595</v>
      </c>
      <c r="F9" s="2">
        <v>11227</v>
      </c>
      <c r="G9" s="2">
        <v>11891</v>
      </c>
      <c r="H9" s="2">
        <v>10989</v>
      </c>
      <c r="I9" s="2">
        <v>8060</v>
      </c>
      <c r="J9" s="2">
        <v>6870</v>
      </c>
      <c r="K9" s="2">
        <f t="shared" si="0"/>
        <v>60751</v>
      </c>
      <c r="L9" s="7" t="s">
        <v>61</v>
      </c>
    </row>
    <row r="10" spans="1:12" ht="15" customHeight="1" x14ac:dyDescent="0.15">
      <c r="A10" s="11"/>
      <c r="B10" s="16"/>
      <c r="C10" s="5" t="s">
        <v>9</v>
      </c>
      <c r="D10" s="2">
        <v>7171</v>
      </c>
      <c r="E10" s="2">
        <v>11015</v>
      </c>
      <c r="F10" s="2">
        <v>10120</v>
      </c>
      <c r="G10" s="2">
        <v>12378</v>
      </c>
      <c r="H10" s="2">
        <v>14841</v>
      </c>
      <c r="I10" s="2">
        <v>10608</v>
      </c>
      <c r="J10" s="2">
        <v>9594</v>
      </c>
      <c r="K10" s="2">
        <f t="shared" si="0"/>
        <v>75727</v>
      </c>
      <c r="L10" s="7" t="s">
        <v>61</v>
      </c>
    </row>
    <row r="11" spans="1:12" ht="15" customHeight="1" x14ac:dyDescent="0.15">
      <c r="A11" s="11"/>
      <c r="B11" s="16"/>
      <c r="C11" s="5" t="s">
        <v>10</v>
      </c>
      <c r="D11" s="2">
        <v>1007</v>
      </c>
      <c r="E11" s="2">
        <v>2491</v>
      </c>
      <c r="F11" s="2">
        <v>4936</v>
      </c>
      <c r="G11" s="2">
        <v>4539</v>
      </c>
      <c r="H11" s="2">
        <v>3983</v>
      </c>
      <c r="I11" s="2">
        <v>1802</v>
      </c>
      <c r="J11" s="2">
        <v>1718</v>
      </c>
      <c r="K11" s="2">
        <f t="shared" si="0"/>
        <v>20476</v>
      </c>
      <c r="L11" s="7" t="s">
        <v>61</v>
      </c>
    </row>
    <row r="12" spans="1:12" ht="15" customHeight="1" x14ac:dyDescent="0.15">
      <c r="A12" s="11"/>
      <c r="B12" s="16"/>
      <c r="C12" s="5" t="s">
        <v>11</v>
      </c>
      <c r="D12" s="2">
        <v>2032</v>
      </c>
      <c r="E12" s="2">
        <v>3661</v>
      </c>
      <c r="F12" s="2">
        <v>9832</v>
      </c>
      <c r="G12" s="2">
        <v>10923</v>
      </c>
      <c r="H12" s="2">
        <v>6054</v>
      </c>
      <c r="I12" s="2">
        <v>4672</v>
      </c>
      <c r="J12" s="2">
        <v>3937</v>
      </c>
      <c r="K12" s="2">
        <f t="shared" si="0"/>
        <v>41111</v>
      </c>
      <c r="L12" s="7" t="s">
        <v>61</v>
      </c>
    </row>
    <row r="13" spans="1:12" ht="15" customHeight="1" x14ac:dyDescent="0.15">
      <c r="A13" s="11"/>
      <c r="B13" s="16"/>
      <c r="C13" s="5" t="s">
        <v>12</v>
      </c>
      <c r="D13" s="2">
        <v>1457</v>
      </c>
      <c r="E13" s="2">
        <v>1895</v>
      </c>
      <c r="F13" s="2">
        <v>11447</v>
      </c>
      <c r="G13" s="2">
        <v>14425</v>
      </c>
      <c r="H13" s="2">
        <v>8796</v>
      </c>
      <c r="I13" s="2">
        <v>5218</v>
      </c>
      <c r="J13" s="2">
        <v>4255</v>
      </c>
      <c r="K13" s="2">
        <f t="shared" si="0"/>
        <v>47493</v>
      </c>
      <c r="L13" s="7" t="s">
        <v>61</v>
      </c>
    </row>
    <row r="14" spans="1:12" ht="15" customHeight="1" x14ac:dyDescent="0.15">
      <c r="A14" s="11"/>
      <c r="B14" s="16"/>
      <c r="C14" s="5" t="s">
        <v>13</v>
      </c>
      <c r="D14" s="2">
        <v>493</v>
      </c>
      <c r="E14" s="2">
        <v>1290</v>
      </c>
      <c r="F14" s="2">
        <v>7419</v>
      </c>
      <c r="G14" s="2">
        <v>8184</v>
      </c>
      <c r="H14" s="2">
        <v>3767</v>
      </c>
      <c r="I14" s="2">
        <v>1867</v>
      </c>
      <c r="J14" s="2">
        <v>1621</v>
      </c>
      <c r="K14" s="2">
        <f t="shared" si="0"/>
        <v>24641</v>
      </c>
      <c r="L14" s="7" t="s">
        <v>61</v>
      </c>
    </row>
    <row r="15" spans="1:12" ht="15" customHeight="1" x14ac:dyDescent="0.15">
      <c r="A15" s="11"/>
      <c r="B15" s="16"/>
      <c r="C15" s="5" t="s">
        <v>14</v>
      </c>
      <c r="D15" s="2">
        <f>D16-D9-D10-D11-D12-D13-D14</f>
        <v>186</v>
      </c>
      <c r="E15" s="2">
        <f t="shared" ref="E15:J15" si="1">E16-E9-E10-E11-E12-E13-E14</f>
        <v>283</v>
      </c>
      <c r="F15" s="2">
        <f t="shared" si="1"/>
        <v>548</v>
      </c>
      <c r="G15" s="2">
        <f t="shared" si="1"/>
        <v>631</v>
      </c>
      <c r="H15" s="2">
        <f t="shared" si="1"/>
        <v>442</v>
      </c>
      <c r="I15" s="2">
        <f t="shared" si="1"/>
        <v>338</v>
      </c>
      <c r="J15" s="2">
        <f t="shared" si="1"/>
        <v>335</v>
      </c>
      <c r="K15" s="2">
        <f t="shared" si="0"/>
        <v>2763</v>
      </c>
      <c r="L15" s="7" t="s">
        <v>61</v>
      </c>
    </row>
    <row r="16" spans="1:12" ht="15" customHeight="1" x14ac:dyDescent="0.15">
      <c r="A16" s="11"/>
      <c r="B16" s="16"/>
      <c r="C16" s="5" t="s">
        <v>15</v>
      </c>
      <c r="D16" s="2">
        <v>16465</v>
      </c>
      <c r="E16" s="2">
        <v>28230</v>
      </c>
      <c r="F16" s="2">
        <v>55529</v>
      </c>
      <c r="G16" s="2">
        <v>62971</v>
      </c>
      <c r="H16" s="2">
        <v>48872</v>
      </c>
      <c r="I16" s="2">
        <v>32565</v>
      </c>
      <c r="J16" s="2">
        <v>28330</v>
      </c>
      <c r="K16" s="2">
        <f t="shared" si="0"/>
        <v>272962</v>
      </c>
      <c r="L16" s="7" t="s">
        <v>61</v>
      </c>
    </row>
    <row r="17" spans="1:12" ht="15" customHeight="1" x14ac:dyDescent="0.15">
      <c r="A17" s="11"/>
      <c r="B17" s="15" t="s">
        <v>16</v>
      </c>
      <c r="C17" s="15"/>
      <c r="D17" s="2">
        <f>D18-D16-D3-D4-D5-D6-D7-D8</f>
        <v>241</v>
      </c>
      <c r="E17" s="2">
        <f t="shared" ref="E17:J17" si="2">E18-E16-E3-E4-E5-E6-E7-E8</f>
        <v>256</v>
      </c>
      <c r="F17" s="2">
        <f t="shared" si="2"/>
        <v>818</v>
      </c>
      <c r="G17" s="2">
        <f t="shared" si="2"/>
        <v>1332</v>
      </c>
      <c r="H17" s="2">
        <f t="shared" si="2"/>
        <v>1169</v>
      </c>
      <c r="I17" s="2">
        <f t="shared" si="2"/>
        <v>684</v>
      </c>
      <c r="J17" s="2">
        <f t="shared" si="2"/>
        <v>665</v>
      </c>
      <c r="K17" s="2">
        <f t="shared" si="0"/>
        <v>5165</v>
      </c>
      <c r="L17" s="7" t="s">
        <v>61</v>
      </c>
    </row>
    <row r="18" spans="1:12" ht="15" customHeight="1" x14ac:dyDescent="0.15">
      <c r="A18" s="12"/>
      <c r="B18" s="15" t="s">
        <v>17</v>
      </c>
      <c r="C18" s="15"/>
      <c r="D18" s="2">
        <v>35311</v>
      </c>
      <c r="E18" s="2">
        <v>58637</v>
      </c>
      <c r="F18" s="2">
        <v>136025</v>
      </c>
      <c r="G18" s="2">
        <v>147883</v>
      </c>
      <c r="H18" s="2">
        <v>121287</v>
      </c>
      <c r="I18" s="2">
        <v>98284</v>
      </c>
      <c r="J18" s="2">
        <v>93471</v>
      </c>
      <c r="K18" s="2">
        <f t="shared" si="0"/>
        <v>690898</v>
      </c>
      <c r="L18" s="7" t="s">
        <v>61</v>
      </c>
    </row>
    <row r="19" spans="1:12" ht="15" customHeight="1" x14ac:dyDescent="0.15">
      <c r="A19" s="16" t="s">
        <v>18</v>
      </c>
      <c r="B19" s="15" t="s">
        <v>19</v>
      </c>
      <c r="C19" s="15"/>
      <c r="D19" s="2">
        <v>645</v>
      </c>
      <c r="E19" s="2">
        <v>582</v>
      </c>
      <c r="F19" s="2">
        <v>1203</v>
      </c>
      <c r="G19" s="2">
        <v>1724</v>
      </c>
      <c r="H19" s="2">
        <v>1582</v>
      </c>
      <c r="I19" s="2">
        <v>1389</v>
      </c>
      <c r="J19" s="2">
        <v>2124</v>
      </c>
      <c r="K19" s="2">
        <f t="shared" si="0"/>
        <v>9249</v>
      </c>
      <c r="L19" s="7" t="s">
        <v>61</v>
      </c>
    </row>
    <row r="20" spans="1:12" ht="15" customHeight="1" x14ac:dyDescent="0.15">
      <c r="A20" s="16"/>
      <c r="B20" s="15" t="s">
        <v>20</v>
      </c>
      <c r="C20" s="15"/>
      <c r="D20" s="2">
        <v>5694</v>
      </c>
      <c r="E20" s="2">
        <v>6235</v>
      </c>
      <c r="F20" s="2">
        <v>11157</v>
      </c>
      <c r="G20" s="2">
        <v>13088</v>
      </c>
      <c r="H20" s="2">
        <v>10729</v>
      </c>
      <c r="I20" s="2">
        <v>9681</v>
      </c>
      <c r="J20" s="2">
        <v>10379</v>
      </c>
      <c r="K20" s="2">
        <f t="shared" si="0"/>
        <v>66963</v>
      </c>
      <c r="L20" s="7" t="s">
        <v>61</v>
      </c>
    </row>
    <row r="21" spans="1:12" ht="15" customHeight="1" x14ac:dyDescent="0.15">
      <c r="A21" s="16"/>
      <c r="B21" s="15" t="s">
        <v>21</v>
      </c>
      <c r="C21" s="15"/>
      <c r="D21" s="2">
        <v>12</v>
      </c>
      <c r="E21" s="2">
        <v>17</v>
      </c>
      <c r="F21" s="2">
        <v>67</v>
      </c>
      <c r="G21" s="2">
        <v>74</v>
      </c>
      <c r="H21" s="2">
        <v>55</v>
      </c>
      <c r="I21" s="2">
        <v>52</v>
      </c>
      <c r="J21" s="2">
        <v>35</v>
      </c>
      <c r="K21" s="2">
        <f t="shared" si="0"/>
        <v>312</v>
      </c>
      <c r="L21" s="7" t="s">
        <v>61</v>
      </c>
    </row>
    <row r="22" spans="1:12" ht="15" customHeight="1" x14ac:dyDescent="0.15">
      <c r="A22" s="16"/>
      <c r="B22" s="15" t="s">
        <v>22</v>
      </c>
      <c r="C22" s="15"/>
      <c r="D22" s="2">
        <v>31</v>
      </c>
      <c r="E22" s="2">
        <v>60</v>
      </c>
      <c r="F22" s="2">
        <v>55</v>
      </c>
      <c r="G22" s="2">
        <v>98</v>
      </c>
      <c r="H22" s="2">
        <v>67</v>
      </c>
      <c r="I22" s="2">
        <v>37</v>
      </c>
      <c r="J22" s="2">
        <v>32</v>
      </c>
      <c r="K22" s="2">
        <f t="shared" si="0"/>
        <v>380</v>
      </c>
      <c r="L22" s="7" t="s">
        <v>61</v>
      </c>
    </row>
    <row r="23" spans="1:12" ht="15" customHeight="1" x14ac:dyDescent="0.15">
      <c r="A23" s="16"/>
      <c r="B23" s="15" t="s">
        <v>23</v>
      </c>
      <c r="C23" s="15"/>
      <c r="D23" s="2">
        <v>20</v>
      </c>
      <c r="E23" s="2">
        <v>28</v>
      </c>
      <c r="F23" s="2">
        <v>22</v>
      </c>
      <c r="G23" s="2">
        <v>18</v>
      </c>
      <c r="H23" s="2">
        <v>7</v>
      </c>
      <c r="I23" s="2">
        <v>5</v>
      </c>
      <c r="J23" s="2">
        <v>12</v>
      </c>
      <c r="K23" s="2">
        <f t="shared" si="0"/>
        <v>112</v>
      </c>
      <c r="L23" s="7" t="s">
        <v>61</v>
      </c>
    </row>
    <row r="24" spans="1:12" ht="15" customHeight="1" x14ac:dyDescent="0.15">
      <c r="A24" s="16"/>
      <c r="B24" s="15" t="s">
        <v>24</v>
      </c>
      <c r="C24" s="15"/>
      <c r="D24" s="2">
        <f>D25-D19-D20-D21-D22-D23</f>
        <v>35</v>
      </c>
      <c r="E24" s="2">
        <f t="shared" ref="E24:J24" si="3">E25-E19-E20-E21-E22-E23</f>
        <v>42</v>
      </c>
      <c r="F24" s="2">
        <f t="shared" si="3"/>
        <v>119</v>
      </c>
      <c r="G24" s="2">
        <f t="shared" si="3"/>
        <v>207</v>
      </c>
      <c r="H24" s="2">
        <f t="shared" si="3"/>
        <v>103</v>
      </c>
      <c r="I24" s="2">
        <f t="shared" si="3"/>
        <v>70</v>
      </c>
      <c r="J24" s="2">
        <f t="shared" si="3"/>
        <v>78</v>
      </c>
      <c r="K24" s="2">
        <f t="shared" si="0"/>
        <v>654</v>
      </c>
      <c r="L24" s="7" t="s">
        <v>61</v>
      </c>
    </row>
    <row r="25" spans="1:12" ht="15" customHeight="1" x14ac:dyDescent="0.15">
      <c r="A25" s="16"/>
      <c r="B25" s="15" t="s">
        <v>25</v>
      </c>
      <c r="C25" s="15"/>
      <c r="D25" s="2">
        <v>6437</v>
      </c>
      <c r="E25" s="2">
        <v>6964</v>
      </c>
      <c r="F25" s="2">
        <v>12623</v>
      </c>
      <c r="G25" s="2">
        <v>15209</v>
      </c>
      <c r="H25" s="2">
        <v>12543</v>
      </c>
      <c r="I25" s="2">
        <v>11234</v>
      </c>
      <c r="J25" s="2">
        <v>12660</v>
      </c>
      <c r="K25" s="2">
        <f t="shared" si="0"/>
        <v>77670</v>
      </c>
      <c r="L25" s="7" t="s">
        <v>61</v>
      </c>
    </row>
    <row r="26" spans="1:12" ht="15" customHeight="1" x14ac:dyDescent="0.15">
      <c r="A26" s="16" t="s">
        <v>26</v>
      </c>
      <c r="B26" s="15" t="s">
        <v>27</v>
      </c>
      <c r="C26" s="15"/>
      <c r="D26" s="2">
        <v>28</v>
      </c>
      <c r="E26" s="2">
        <v>20</v>
      </c>
      <c r="F26" s="2">
        <v>133</v>
      </c>
      <c r="G26" s="2">
        <v>144</v>
      </c>
      <c r="H26" s="2">
        <v>92</v>
      </c>
      <c r="I26" s="2">
        <v>91</v>
      </c>
      <c r="J26" s="2">
        <v>65</v>
      </c>
      <c r="K26" s="2">
        <f t="shared" si="0"/>
        <v>573</v>
      </c>
      <c r="L26" s="7" t="s">
        <v>61</v>
      </c>
    </row>
    <row r="27" spans="1:12" ht="15" customHeight="1" x14ac:dyDescent="0.15">
      <c r="A27" s="16"/>
      <c r="B27" s="15" t="s">
        <v>28</v>
      </c>
      <c r="C27" s="15"/>
      <c r="D27" s="2">
        <v>108</v>
      </c>
      <c r="E27" s="2">
        <v>245</v>
      </c>
      <c r="F27" s="2">
        <v>1063</v>
      </c>
      <c r="G27" s="2">
        <v>830</v>
      </c>
      <c r="H27" s="2">
        <v>626</v>
      </c>
      <c r="I27" s="2">
        <v>595</v>
      </c>
      <c r="J27" s="2">
        <v>538</v>
      </c>
      <c r="K27" s="2">
        <f t="shared" si="0"/>
        <v>4005</v>
      </c>
      <c r="L27" s="7" t="s">
        <v>61</v>
      </c>
    </row>
    <row r="28" spans="1:12" ht="15" customHeight="1" x14ac:dyDescent="0.15">
      <c r="A28" s="16"/>
      <c r="B28" s="15" t="s">
        <v>29</v>
      </c>
      <c r="C28" s="15"/>
      <c r="D28" s="2">
        <v>227</v>
      </c>
      <c r="E28" s="2">
        <v>223</v>
      </c>
      <c r="F28" s="2">
        <v>1115</v>
      </c>
      <c r="G28" s="2">
        <v>1279</v>
      </c>
      <c r="H28" s="2">
        <v>937</v>
      </c>
      <c r="I28" s="2">
        <v>1119</v>
      </c>
      <c r="J28" s="2">
        <v>1461</v>
      </c>
      <c r="K28" s="2">
        <f t="shared" si="0"/>
        <v>6361</v>
      </c>
      <c r="L28" s="7" t="s">
        <v>61</v>
      </c>
    </row>
    <row r="29" spans="1:12" ht="15" customHeight="1" x14ac:dyDescent="0.15">
      <c r="A29" s="16"/>
      <c r="B29" s="15" t="s">
        <v>30</v>
      </c>
      <c r="C29" s="15"/>
      <c r="D29" s="2">
        <v>49</v>
      </c>
      <c r="E29" s="2">
        <v>36</v>
      </c>
      <c r="F29" s="2">
        <v>234</v>
      </c>
      <c r="G29" s="2">
        <v>375</v>
      </c>
      <c r="H29" s="2">
        <v>265</v>
      </c>
      <c r="I29" s="2">
        <v>257</v>
      </c>
      <c r="J29" s="2">
        <v>147</v>
      </c>
      <c r="K29" s="2">
        <f t="shared" si="0"/>
        <v>1363</v>
      </c>
      <c r="L29" s="7" t="s">
        <v>61</v>
      </c>
    </row>
    <row r="30" spans="1:12" ht="15" customHeight="1" x14ac:dyDescent="0.15">
      <c r="A30" s="16"/>
      <c r="B30" s="15" t="s">
        <v>31</v>
      </c>
      <c r="C30" s="15"/>
      <c r="D30" s="2">
        <v>73</v>
      </c>
      <c r="E30" s="2">
        <v>123</v>
      </c>
      <c r="F30" s="2">
        <v>421</v>
      </c>
      <c r="G30" s="2">
        <v>411</v>
      </c>
      <c r="H30" s="2">
        <v>311</v>
      </c>
      <c r="I30" s="2">
        <v>316</v>
      </c>
      <c r="J30" s="2">
        <v>256</v>
      </c>
      <c r="K30" s="2">
        <f t="shared" si="0"/>
        <v>1911</v>
      </c>
      <c r="L30" s="7" t="s">
        <v>61</v>
      </c>
    </row>
    <row r="31" spans="1:12" ht="15" customHeight="1" x14ac:dyDescent="0.15">
      <c r="A31" s="16"/>
      <c r="B31" s="15" t="s">
        <v>32</v>
      </c>
      <c r="C31" s="15"/>
      <c r="D31" s="2">
        <v>45</v>
      </c>
      <c r="E31" s="2">
        <v>31</v>
      </c>
      <c r="F31" s="2">
        <v>146</v>
      </c>
      <c r="G31" s="2">
        <v>208</v>
      </c>
      <c r="H31" s="2">
        <v>181</v>
      </c>
      <c r="I31" s="2">
        <v>137</v>
      </c>
      <c r="J31" s="2">
        <v>150</v>
      </c>
      <c r="K31" s="2">
        <f t="shared" si="0"/>
        <v>898</v>
      </c>
      <c r="L31" s="7" t="s">
        <v>61</v>
      </c>
    </row>
    <row r="32" spans="1:12" ht="15" customHeight="1" x14ac:dyDescent="0.15">
      <c r="A32" s="16"/>
      <c r="B32" s="15" t="s">
        <v>33</v>
      </c>
      <c r="C32" s="15"/>
      <c r="D32" s="2">
        <v>23</v>
      </c>
      <c r="E32" s="2">
        <v>35</v>
      </c>
      <c r="F32" s="2">
        <v>248</v>
      </c>
      <c r="G32" s="2">
        <v>290</v>
      </c>
      <c r="H32" s="2">
        <v>204</v>
      </c>
      <c r="I32" s="2">
        <v>132</v>
      </c>
      <c r="J32" s="2">
        <v>85</v>
      </c>
      <c r="K32" s="2">
        <f t="shared" si="0"/>
        <v>1017</v>
      </c>
      <c r="L32" s="7" t="s">
        <v>61</v>
      </c>
    </row>
    <row r="33" spans="1:12" ht="15" customHeight="1" x14ac:dyDescent="0.15">
      <c r="A33" s="16"/>
      <c r="B33" s="15" t="s">
        <v>34</v>
      </c>
      <c r="C33" s="15"/>
      <c r="D33" s="2">
        <v>193</v>
      </c>
      <c r="E33" s="2">
        <v>197</v>
      </c>
      <c r="F33" s="2">
        <v>883</v>
      </c>
      <c r="G33" s="2">
        <v>1299</v>
      </c>
      <c r="H33" s="2">
        <v>911</v>
      </c>
      <c r="I33" s="2">
        <v>716</v>
      </c>
      <c r="J33" s="2">
        <v>871</v>
      </c>
      <c r="K33" s="2">
        <f t="shared" si="0"/>
        <v>5070</v>
      </c>
      <c r="L33" s="7" t="s">
        <v>61</v>
      </c>
    </row>
    <row r="34" spans="1:12" ht="15" customHeight="1" x14ac:dyDescent="0.15">
      <c r="A34" s="16"/>
      <c r="B34" s="15" t="s">
        <v>35</v>
      </c>
      <c r="C34" s="15"/>
      <c r="D34" s="2">
        <v>43</v>
      </c>
      <c r="E34" s="2">
        <v>41</v>
      </c>
      <c r="F34" s="2">
        <v>169</v>
      </c>
      <c r="G34" s="2">
        <v>185</v>
      </c>
      <c r="H34" s="2">
        <v>138</v>
      </c>
      <c r="I34" s="2">
        <v>129</v>
      </c>
      <c r="J34" s="2">
        <v>140</v>
      </c>
      <c r="K34" s="2">
        <f t="shared" si="0"/>
        <v>845</v>
      </c>
      <c r="L34" s="7" t="s">
        <v>61</v>
      </c>
    </row>
    <row r="35" spans="1:12" ht="15" customHeight="1" x14ac:dyDescent="0.15">
      <c r="A35" s="16"/>
      <c r="B35" s="15" t="s">
        <v>36</v>
      </c>
      <c r="C35" s="15"/>
      <c r="D35" s="2">
        <v>0</v>
      </c>
      <c r="E35" s="2">
        <v>3</v>
      </c>
      <c r="F35" s="2">
        <v>22</v>
      </c>
      <c r="G35" s="2">
        <v>29</v>
      </c>
      <c r="H35" s="2">
        <v>27</v>
      </c>
      <c r="I35" s="2">
        <v>23</v>
      </c>
      <c r="J35" s="2">
        <v>13</v>
      </c>
      <c r="K35" s="2">
        <f t="shared" si="0"/>
        <v>117</v>
      </c>
      <c r="L35" s="7" t="s">
        <v>61</v>
      </c>
    </row>
    <row r="36" spans="1:12" ht="15" customHeight="1" x14ac:dyDescent="0.15">
      <c r="A36" s="16"/>
      <c r="B36" s="15" t="s">
        <v>37</v>
      </c>
      <c r="C36" s="15"/>
      <c r="D36" s="2">
        <v>35</v>
      </c>
      <c r="E36" s="2">
        <v>46</v>
      </c>
      <c r="F36" s="2">
        <v>134</v>
      </c>
      <c r="G36" s="2">
        <v>160</v>
      </c>
      <c r="H36" s="2">
        <v>117</v>
      </c>
      <c r="I36" s="2">
        <v>117</v>
      </c>
      <c r="J36" s="2">
        <v>81</v>
      </c>
      <c r="K36" s="2">
        <f t="shared" si="0"/>
        <v>690</v>
      </c>
      <c r="L36" s="7" t="s">
        <v>61</v>
      </c>
    </row>
    <row r="37" spans="1:12" ht="15" customHeight="1" x14ac:dyDescent="0.15">
      <c r="A37" s="16"/>
      <c r="B37" s="15" t="s">
        <v>38</v>
      </c>
      <c r="C37" s="15"/>
      <c r="D37" s="2">
        <v>9</v>
      </c>
      <c r="E37" s="2">
        <v>32</v>
      </c>
      <c r="F37" s="2">
        <v>90</v>
      </c>
      <c r="G37" s="2">
        <v>165</v>
      </c>
      <c r="H37" s="2">
        <v>96</v>
      </c>
      <c r="I37" s="2">
        <v>51</v>
      </c>
      <c r="J37" s="2">
        <v>34</v>
      </c>
      <c r="K37" s="2">
        <f t="shared" si="0"/>
        <v>477</v>
      </c>
      <c r="L37" s="7" t="s">
        <v>61</v>
      </c>
    </row>
    <row r="38" spans="1:12" ht="15" customHeight="1" x14ac:dyDescent="0.15">
      <c r="A38" s="16"/>
      <c r="B38" s="15" t="s">
        <v>39</v>
      </c>
      <c r="C38" s="15"/>
      <c r="D38" s="2">
        <f>D39-D26-D27-D28-D29-D30-D31-D32-D33-D34-D35-D36-D37</f>
        <v>149</v>
      </c>
      <c r="E38" s="2">
        <f t="shared" ref="E38:J38" si="4">E39-E26-E27-E28-E29-E30-E31-E32-E33-E34-E35-E36-E37</f>
        <v>196</v>
      </c>
      <c r="F38" s="2">
        <f t="shared" si="4"/>
        <v>945</v>
      </c>
      <c r="G38" s="2">
        <f t="shared" si="4"/>
        <v>1211</v>
      </c>
      <c r="H38" s="2">
        <f t="shared" si="4"/>
        <v>934</v>
      </c>
      <c r="I38" s="2">
        <f t="shared" si="4"/>
        <v>606</v>
      </c>
      <c r="J38" s="2">
        <f t="shared" si="4"/>
        <v>414</v>
      </c>
      <c r="K38" s="2">
        <f t="shared" si="0"/>
        <v>4455</v>
      </c>
      <c r="L38" s="7" t="s">
        <v>61</v>
      </c>
    </row>
    <row r="39" spans="1:12" ht="15" customHeight="1" x14ac:dyDescent="0.15">
      <c r="A39" s="16"/>
      <c r="B39" s="15" t="s">
        <v>40</v>
      </c>
      <c r="C39" s="15"/>
      <c r="D39" s="2">
        <v>982</v>
      </c>
      <c r="E39" s="2">
        <v>1228</v>
      </c>
      <c r="F39" s="2">
        <v>5603</v>
      </c>
      <c r="G39" s="2">
        <v>6586</v>
      </c>
      <c r="H39" s="2">
        <v>4839</v>
      </c>
      <c r="I39" s="2">
        <v>4289</v>
      </c>
      <c r="J39" s="2">
        <v>4255</v>
      </c>
      <c r="K39" s="2">
        <f t="shared" si="0"/>
        <v>27782</v>
      </c>
      <c r="L39" s="7" t="s">
        <v>61</v>
      </c>
    </row>
    <row r="40" spans="1:12" ht="15" customHeight="1" x14ac:dyDescent="0.15">
      <c r="A40" s="16" t="s">
        <v>41</v>
      </c>
      <c r="B40" s="15" t="s">
        <v>42</v>
      </c>
      <c r="C40" s="15"/>
      <c r="D40" s="2">
        <v>1666</v>
      </c>
      <c r="E40" s="2">
        <v>2294</v>
      </c>
      <c r="F40" s="2">
        <v>2239</v>
      </c>
      <c r="G40" s="2">
        <v>2466</v>
      </c>
      <c r="H40" s="2">
        <v>2900</v>
      </c>
      <c r="I40" s="2">
        <v>1723</v>
      </c>
      <c r="J40" s="2">
        <v>1462</v>
      </c>
      <c r="K40" s="2">
        <f t="shared" si="0"/>
        <v>14750</v>
      </c>
      <c r="L40" s="7" t="s">
        <v>61</v>
      </c>
    </row>
    <row r="41" spans="1:12" ht="15" customHeight="1" x14ac:dyDescent="0.15">
      <c r="A41" s="16"/>
      <c r="B41" s="15" t="s">
        <v>43</v>
      </c>
      <c r="C41" s="15"/>
      <c r="D41" s="2">
        <v>274</v>
      </c>
      <c r="E41" s="2">
        <v>435</v>
      </c>
      <c r="F41" s="2">
        <v>366</v>
      </c>
      <c r="G41" s="2">
        <v>422</v>
      </c>
      <c r="H41" s="2">
        <v>464</v>
      </c>
      <c r="I41" s="2">
        <v>249</v>
      </c>
      <c r="J41" s="2">
        <v>244</v>
      </c>
      <c r="K41" s="2">
        <f t="shared" si="0"/>
        <v>2454</v>
      </c>
      <c r="L41" s="7" t="s">
        <v>61</v>
      </c>
    </row>
    <row r="42" spans="1:12" ht="15" customHeight="1" x14ac:dyDescent="0.15">
      <c r="A42" s="16"/>
      <c r="B42" s="15" t="s">
        <v>44</v>
      </c>
      <c r="C42" s="15"/>
      <c r="D42" s="2">
        <f>D43-D40-D41</f>
        <v>2</v>
      </c>
      <c r="E42" s="2">
        <f t="shared" ref="E42:J42" si="5">E43-E40-E41</f>
        <v>9</v>
      </c>
      <c r="F42" s="2">
        <f t="shared" si="5"/>
        <v>27</v>
      </c>
      <c r="G42" s="2">
        <f t="shared" si="5"/>
        <v>28</v>
      </c>
      <c r="H42" s="2">
        <f t="shared" si="5"/>
        <v>16</v>
      </c>
      <c r="I42" s="2">
        <f t="shared" si="5"/>
        <v>17</v>
      </c>
      <c r="J42" s="2">
        <f t="shared" si="5"/>
        <v>26</v>
      </c>
      <c r="K42" s="2">
        <f t="shared" si="0"/>
        <v>125</v>
      </c>
      <c r="L42" s="7" t="s">
        <v>61</v>
      </c>
    </row>
    <row r="43" spans="1:12" ht="15" customHeight="1" x14ac:dyDescent="0.15">
      <c r="A43" s="16"/>
      <c r="B43" s="15" t="s">
        <v>45</v>
      </c>
      <c r="C43" s="15"/>
      <c r="D43" s="2">
        <v>1942</v>
      </c>
      <c r="E43" s="2">
        <v>2738</v>
      </c>
      <c r="F43" s="2">
        <v>2632</v>
      </c>
      <c r="G43" s="2">
        <v>2916</v>
      </c>
      <c r="H43" s="2">
        <v>3380</v>
      </c>
      <c r="I43" s="2">
        <v>1989</v>
      </c>
      <c r="J43" s="2">
        <v>1732</v>
      </c>
      <c r="K43" s="2">
        <f t="shared" si="0"/>
        <v>17329</v>
      </c>
      <c r="L43" s="7" t="s">
        <v>61</v>
      </c>
    </row>
    <row r="44" spans="1:12" x14ac:dyDescent="0.15">
      <c r="A44" s="16" t="s">
        <v>46</v>
      </c>
      <c r="B44" s="15" t="s">
        <v>47</v>
      </c>
      <c r="C44" s="15"/>
      <c r="D44" s="2">
        <v>33</v>
      </c>
      <c r="E44" s="2">
        <v>42</v>
      </c>
      <c r="F44" s="2">
        <v>79</v>
      </c>
      <c r="G44" s="2">
        <v>105</v>
      </c>
      <c r="H44" s="2">
        <v>76</v>
      </c>
      <c r="I44" s="2">
        <v>56</v>
      </c>
      <c r="J44" s="2">
        <v>36</v>
      </c>
      <c r="K44" s="2">
        <f t="shared" si="0"/>
        <v>427</v>
      </c>
      <c r="L44" s="7" t="s">
        <v>61</v>
      </c>
    </row>
    <row r="45" spans="1:12" x14ac:dyDescent="0.15">
      <c r="A45" s="16"/>
      <c r="B45" s="15" t="s">
        <v>48</v>
      </c>
      <c r="C45" s="15"/>
      <c r="D45" s="2">
        <f>D46-D44</f>
        <v>5</v>
      </c>
      <c r="E45" s="2">
        <f t="shared" ref="E45:J45" si="6">E46-E44</f>
        <v>65</v>
      </c>
      <c r="F45" s="2">
        <f t="shared" si="6"/>
        <v>86</v>
      </c>
      <c r="G45" s="2">
        <f t="shared" si="6"/>
        <v>135</v>
      </c>
      <c r="H45" s="2">
        <f t="shared" si="6"/>
        <v>80</v>
      </c>
      <c r="I45" s="2">
        <f t="shared" si="6"/>
        <v>42</v>
      </c>
      <c r="J45" s="2">
        <f t="shared" si="6"/>
        <v>30</v>
      </c>
      <c r="K45" s="2">
        <f t="shared" si="0"/>
        <v>443</v>
      </c>
      <c r="L45" s="7" t="s">
        <v>61</v>
      </c>
    </row>
    <row r="46" spans="1:12" x14ac:dyDescent="0.15">
      <c r="A46" s="16"/>
      <c r="B46" s="15" t="s">
        <v>49</v>
      </c>
      <c r="C46" s="15"/>
      <c r="D46" s="2">
        <v>38</v>
      </c>
      <c r="E46" s="2">
        <v>107</v>
      </c>
      <c r="F46" s="2">
        <v>165</v>
      </c>
      <c r="G46" s="2">
        <v>240</v>
      </c>
      <c r="H46" s="2">
        <v>156</v>
      </c>
      <c r="I46" s="2">
        <v>98</v>
      </c>
      <c r="J46" s="2">
        <v>66</v>
      </c>
      <c r="K46" s="2">
        <f t="shared" si="0"/>
        <v>870</v>
      </c>
      <c r="L46" s="7" t="s">
        <v>61</v>
      </c>
    </row>
    <row r="47" spans="1:12" ht="15" customHeight="1" x14ac:dyDescent="0.15">
      <c r="A47" s="5"/>
      <c r="B47" s="15" t="s">
        <v>50</v>
      </c>
      <c r="C47" s="15"/>
      <c r="D47" s="2">
        <v>62</v>
      </c>
      <c r="E47" s="2">
        <v>26</v>
      </c>
      <c r="F47" s="2">
        <v>21</v>
      </c>
      <c r="G47" s="2">
        <v>30</v>
      </c>
      <c r="H47" s="2">
        <v>31</v>
      </c>
      <c r="I47" s="2">
        <v>31</v>
      </c>
      <c r="J47" s="2">
        <v>15</v>
      </c>
      <c r="K47" s="2">
        <f t="shared" si="0"/>
        <v>216</v>
      </c>
      <c r="L47" s="7" t="s">
        <v>61</v>
      </c>
    </row>
    <row r="48" spans="1:12" ht="15" customHeight="1" x14ac:dyDescent="0.15">
      <c r="A48" s="5"/>
      <c r="B48" s="15" t="s">
        <v>51</v>
      </c>
      <c r="C48" s="15"/>
      <c r="D48" s="2">
        <f>D47+D46+D43+D39+D25+D18</f>
        <v>44772</v>
      </c>
      <c r="E48" s="2">
        <f t="shared" ref="E48:J48" si="7">E47+E46+E43+E39+E25+E18</f>
        <v>69700</v>
      </c>
      <c r="F48" s="2">
        <f t="shared" si="7"/>
        <v>157069</v>
      </c>
      <c r="G48" s="2">
        <f t="shared" si="7"/>
        <v>172864</v>
      </c>
      <c r="H48" s="2">
        <f t="shared" si="7"/>
        <v>142236</v>
      </c>
      <c r="I48" s="2">
        <f t="shared" si="7"/>
        <v>115925</v>
      </c>
      <c r="J48" s="2">
        <f t="shared" si="7"/>
        <v>112199</v>
      </c>
      <c r="K48" s="2">
        <f t="shared" si="0"/>
        <v>814765</v>
      </c>
      <c r="L48" s="7" t="s">
        <v>61</v>
      </c>
    </row>
  </sheetData>
  <mergeCells count="46"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2" type="noConversion"/>
  <printOptions horizontalCentered="1"/>
  <pageMargins left="0.35433070866141736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2018-08-28T08:34:43Z</cp:lastPrinted>
  <dcterms:created xsi:type="dcterms:W3CDTF">2018-08-16T06:57:31Z</dcterms:created>
  <dcterms:modified xsi:type="dcterms:W3CDTF">2024-02-20T03:19:52Z</dcterms:modified>
</cp:coreProperties>
</file>