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<sst xmlns="http://schemas.openxmlformats.org/spreadsheetml/2006/main" count="113" uniqueCount="62">
  <si>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</si>
  <si>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</si>
  <si>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</si>
  <si>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</si>
  <si>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</si>
  <si>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</si>
  <si>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</si>
  <si>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</si>
  <si>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</si>
  <si>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</si>
  <si>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</si>
  <si>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</si>
  <si>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</si>
  <si>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</si>
  <si>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</si>
  <si>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</si>
  <si>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</si>
  <si>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</si>
  <si>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</si>
  <si>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</si>
  <si>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</si>
  <si>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</si>
  <si>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</si>
  <si>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</si>
  <si>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</si>
  <si>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</si>
  <si>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</si>
  <si>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</si>
  <si>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</si>
  <si>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</si>
  <si>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</si>
  <si>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</si>
  <si>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</si>
  <si>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</si>
  <si>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</si>
  <si>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</si>
  <si>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</si>
  <si>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</si>
  <si>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</si>
  <si>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</si>
  <si>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</si>
  <si>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</si>
  <si>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</si>
  <si>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</si>
  <si>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</si>
  <si>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</si>
  <si>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</si>
  <si>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</si>
  <si>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</si>
  <si>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</si>
  <si>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</si>
  <si>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</si>
  <si>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</si>
  <si>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</si>
  <si>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</si>
  <si>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</si>
  <si>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</si>
  <si>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112年11月來臺旅客人次及成長率－按居住地分
Table 1-2 Visitor Arrivals by Residence,
November,2023</t>
  </si>
  <si>
    <t>112年11月 Nov.., 2023</t>
  </si>
  <si>
    <t>111年11月 Nov.., 2022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</si>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</sst>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106989.0</v>
      </c>
      <c r="E4" s="5" t="n">
        <v>101510.0</v>
      </c>
      <c r="F4" s="6" t="n">
        <v>5479.0</v>
      </c>
      <c r="G4" s="5" t="n">
        <f>H4+I4</f>
        <v>5596.0</v>
      </c>
      <c r="H4" s="5" t="n">
        <v>4555.0</v>
      </c>
      <c r="I4" s="6" t="n">
        <v>1041.0</v>
      </c>
      <c r="J4" s="7" t="n">
        <f>IF(G4=0,"-",((D4/G4)-1)*100)</f>
        <v>1811.8834882058613</v>
      </c>
      <c r="K4" s="7" t="n">
        <f>IF(H4=0,"-",((E4/H4)-1)*100)</f>
        <v>2128.5400658616904</v>
      </c>
      <c r="L4" s="7" t="n">
        <f>IF(I4=0,"-",((F4/I4)-1)*100)</f>
        <v>426.3208453410183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22036.0</v>
      </c>
      <c r="E5" s="5" t="n">
        <v>21374.0</v>
      </c>
      <c r="F5" s="6" t="n">
        <v>662.0</v>
      </c>
      <c r="G5" s="5" t="n">
        <f ref="G5:G48" si="1" t="shared">H5+I5</f>
        <v>3645.0</v>
      </c>
      <c r="H5" s="5" t="n">
        <v>3597.0</v>
      </c>
      <c r="I5" s="6" t="n">
        <v>48.0</v>
      </c>
      <c r="J5" s="7" t="n">
        <f ref="J5:L49" si="2" t="shared">IF(G5=0,"-",((D5/G5)-1)*100)</f>
        <v>504.55418381344305</v>
      </c>
      <c r="K5" s="7" t="n">
        <f si="2" t="shared"/>
        <v>494.2174033917153</v>
      </c>
      <c r="L5" s="7" t="n">
        <f si="2" t="shared"/>
        <v>1279.1666666666665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119935.0</v>
      </c>
      <c r="E6" s="5" t="n">
        <v>114.0</v>
      </c>
      <c r="F6" s="6" t="n">
        <v>119821.0</v>
      </c>
      <c r="G6" s="5" t="n">
        <f si="1" t="shared"/>
        <v>21204.0</v>
      </c>
      <c r="H6" s="5" t="n">
        <v>82.0</v>
      </c>
      <c r="I6" s="6" t="n">
        <v>21122.0</v>
      </c>
      <c r="J6" s="7" t="n">
        <f si="2" t="shared"/>
        <v>465.62441048858705</v>
      </c>
      <c r="K6" s="7" t="n">
        <f si="2" t="shared"/>
        <v>39.02439024390243</v>
      </c>
      <c r="L6" s="7" t="n">
        <f si="2" t="shared"/>
        <v>467.28056055297793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85580.0</v>
      </c>
      <c r="E7" s="5" t="n">
        <v>203.0</v>
      </c>
      <c r="F7" s="6" t="n">
        <v>85377.0</v>
      </c>
      <c r="G7" s="5" t="n">
        <f si="1" t="shared"/>
        <v>13240.0</v>
      </c>
      <c r="H7" s="5" t="n">
        <v>155.0</v>
      </c>
      <c r="I7" s="6" t="n">
        <v>13085.0</v>
      </c>
      <c r="J7" s="7" t="n">
        <f si="2" t="shared"/>
        <v>546.3746223564955</v>
      </c>
      <c r="K7" s="7" t="n">
        <f si="2" t="shared"/>
        <v>30.96774193548386</v>
      </c>
      <c r="L7" s="7" t="n">
        <f si="2" t="shared"/>
        <v>552.4799388612915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2470.0</v>
      </c>
      <c r="E8" s="5" t="n">
        <v>1.0</v>
      </c>
      <c r="F8" s="6" t="n">
        <v>2469.0</v>
      </c>
      <c r="G8" s="5" t="n">
        <f si="1" t="shared"/>
        <v>1692.0</v>
      </c>
      <c r="H8" s="5" t="n">
        <v>1.0</v>
      </c>
      <c r="I8" s="6" t="n">
        <v>1691.0</v>
      </c>
      <c r="J8" s="7" t="n">
        <f si="2" t="shared"/>
        <v>45.981087470449175</v>
      </c>
      <c r="K8" s="7" t="n">
        <f si="2" t="shared"/>
        <v>0.0</v>
      </c>
      <c r="L8" s="7" t="n">
        <f si="2" t="shared"/>
        <v>46.00827912477823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1199.0</v>
      </c>
      <c r="E9" s="5" t="n">
        <v>6.0</v>
      </c>
      <c r="F9" s="6" t="n">
        <v>1193.0</v>
      </c>
      <c r="G9" s="5" t="n">
        <f si="1" t="shared"/>
        <v>767.0</v>
      </c>
      <c r="H9" s="5" t="n">
        <v>2.0</v>
      </c>
      <c r="I9" s="6" t="n">
        <v>765.0</v>
      </c>
      <c r="J9" s="7" t="n">
        <f si="2" t="shared"/>
        <v>56.32333767926989</v>
      </c>
      <c r="K9" s="7" t="n">
        <f si="2" t="shared"/>
        <v>200.0</v>
      </c>
      <c r="L9" s="7" t="n">
        <f si="2" t="shared"/>
        <v>55.947712418300654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49201.0</v>
      </c>
      <c r="E10" s="5" t="n">
        <v>57.0</v>
      </c>
      <c r="F10" s="6" t="n">
        <v>49144.0</v>
      </c>
      <c r="G10" s="5" t="n">
        <f si="1" t="shared"/>
        <v>9638.0</v>
      </c>
      <c r="H10" s="5" t="n">
        <v>30.0</v>
      </c>
      <c r="I10" s="6" t="n">
        <v>9608.0</v>
      </c>
      <c r="J10" s="7" t="n">
        <f si="2" t="shared"/>
        <v>410.4897281593692</v>
      </c>
      <c r="K10" s="7" t="n">
        <f si="2" t="shared"/>
        <v>89.99999999999999</v>
      </c>
      <c r="L10" s="7" t="n">
        <f si="2" t="shared"/>
        <v>411.49042464612825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63917.0</v>
      </c>
      <c r="E11" s="5" t="n">
        <v>41.0</v>
      </c>
      <c r="F11" s="6" t="n">
        <v>63876.0</v>
      </c>
      <c r="G11" s="5" t="n">
        <f si="1" t="shared"/>
        <v>18277.0</v>
      </c>
      <c r="H11" s="5" t="n">
        <v>49.0</v>
      </c>
      <c r="I11" s="6" t="n">
        <v>18228.0</v>
      </c>
      <c r="J11" s="7" t="n">
        <f si="2" t="shared"/>
        <v>249.71275373420147</v>
      </c>
      <c r="K11" s="7" t="n">
        <f si="2" t="shared"/>
        <v>-16.326530612244895</v>
      </c>
      <c r="L11" s="7" t="n">
        <f si="2" t="shared"/>
        <v>250.42791310072414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17976.0</v>
      </c>
      <c r="E12" s="5" t="n">
        <v>22.0</v>
      </c>
      <c r="F12" s="6" t="n">
        <v>17954.0</v>
      </c>
      <c r="G12" s="5" t="n">
        <f si="1" t="shared"/>
        <v>12322.0</v>
      </c>
      <c r="H12" s="5" t="n">
        <v>15.0</v>
      </c>
      <c r="I12" s="6" t="n">
        <v>12307.0</v>
      </c>
      <c r="J12" s="7" t="n">
        <f si="2" t="shared"/>
        <v>45.88540821295244</v>
      </c>
      <c r="K12" s="7" t="n">
        <f si="2" t="shared"/>
        <v>46.66666666666666</v>
      </c>
      <c r="L12" s="7" t="n">
        <f si="2" t="shared"/>
        <v>45.88445600065003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34542.0</v>
      </c>
      <c r="E13" s="5" t="n">
        <v>151.0</v>
      </c>
      <c r="F13" s="6" t="n">
        <v>34391.0</v>
      </c>
      <c r="G13" s="5" t="n">
        <f si="1" t="shared"/>
        <v>10029.0</v>
      </c>
      <c r="H13" s="5" t="n">
        <v>52.0</v>
      </c>
      <c r="I13" s="6" t="n">
        <v>9977.0</v>
      </c>
      <c r="J13" s="7" t="n">
        <f si="2" t="shared"/>
        <v>244.4211785821119</v>
      </c>
      <c r="K13" s="7" t="n">
        <f si="2" t="shared"/>
        <v>190.3846153846154</v>
      </c>
      <c r="L13" s="7" t="n">
        <f si="2" t="shared"/>
        <v>244.70281647789918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38566.0</v>
      </c>
      <c r="E14" s="5" t="n">
        <v>35.0</v>
      </c>
      <c r="F14" s="6" t="n">
        <v>38531.0</v>
      </c>
      <c r="G14" s="5" t="n">
        <f si="1" t="shared"/>
        <v>14360.0</v>
      </c>
      <c r="H14" s="5" t="n">
        <v>34.0</v>
      </c>
      <c r="I14" s="6" t="n">
        <v>14326.0</v>
      </c>
      <c r="J14" s="7" t="n">
        <f si="2" t="shared"/>
        <v>168.56545961002786</v>
      </c>
      <c r="K14" s="7" t="n">
        <f si="2" t="shared"/>
        <v>2.941176470588225</v>
      </c>
      <c r="L14" s="7" t="n">
        <f si="2" t="shared"/>
        <v>168.95853692586905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25750.0</v>
      </c>
      <c r="E15" s="5" t="n">
        <v>110.0</v>
      </c>
      <c r="F15" s="6" t="n">
        <v>25640.0</v>
      </c>
      <c r="G15" s="5" t="n">
        <f si="1" t="shared"/>
        <v>18486.0</v>
      </c>
      <c r="H15" s="5" t="n">
        <v>105.0</v>
      </c>
      <c r="I15" s="6" t="n">
        <v>18381.0</v>
      </c>
      <c r="J15" s="7" t="n">
        <f si="2" t="shared"/>
        <v>39.294601319917774</v>
      </c>
      <c r="K15" s="7" t="n">
        <f si="2" t="shared"/>
        <v>4.761904761904767</v>
      </c>
      <c r="L15" s="7" t="n">
        <f si="2" t="shared"/>
        <v>39.491866601381865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2152.0</v>
      </c>
      <c r="E16" s="5" t="n">
        <f si="3" t="shared"/>
        <v>18.0</v>
      </c>
      <c r="F16" s="5" t="n">
        <f si="3" t="shared"/>
        <v>2134.0</v>
      </c>
      <c r="G16" s="5" t="n">
        <f si="3" t="shared"/>
        <v>766.0</v>
      </c>
      <c r="H16" s="5" t="n">
        <f si="3" t="shared"/>
        <v>17.0</v>
      </c>
      <c r="I16" s="5" t="n">
        <f si="3" t="shared"/>
        <v>749.0</v>
      </c>
      <c r="J16" s="7" t="n">
        <f si="2" t="shared"/>
        <v>180.93994778067884</v>
      </c>
      <c r="K16" s="7" t="n">
        <f si="2" t="shared"/>
        <v>5.882352941176472</v>
      </c>
      <c r="L16" s="7" t="n">
        <f si="2" t="shared"/>
        <v>184.91321762349799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232104.0</v>
      </c>
      <c r="E17" s="5" t="n">
        <v>434.0</v>
      </c>
      <c r="F17" s="6" t="n">
        <v>231670.0</v>
      </c>
      <c r="G17" s="5" t="n">
        <f si="1" t="shared"/>
        <v>83878.0</v>
      </c>
      <c r="H17" s="5" t="n">
        <v>302.0</v>
      </c>
      <c r="I17" s="6" t="n">
        <v>83576.0</v>
      </c>
      <c r="J17" s="7" t="n">
        <f si="2" t="shared"/>
        <v>176.71618302773075</v>
      </c>
      <c r="K17" s="7" t="n">
        <f si="2" t="shared"/>
        <v>43.70860927152318</v>
      </c>
      <c r="L17" s="7" t="n">
        <f si="2" t="shared"/>
        <v>177.19680290992628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4301.0</v>
      </c>
      <c r="E18" s="5" t="n">
        <f si="4" t="shared"/>
        <v>2.0</v>
      </c>
      <c r="F18" s="5" t="n">
        <f si="4" t="shared"/>
        <v>4299.0</v>
      </c>
      <c r="G18" s="5" t="n">
        <f si="4" t="shared"/>
        <v>732.0</v>
      </c>
      <c r="H18" s="5" t="n">
        <f si="4" t="shared"/>
        <v>1.0</v>
      </c>
      <c r="I18" s="5" t="n">
        <f si="4" t="shared"/>
        <v>731.0</v>
      </c>
      <c r="J18" s="7" t="n">
        <f si="2" t="shared"/>
        <v>487.56830601092895</v>
      </c>
      <c r="K18" s="7" t="n">
        <f si="2" t="shared"/>
        <v>100.0</v>
      </c>
      <c r="L18" s="7" t="n">
        <f si="2" t="shared"/>
        <v>488.0984952120383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574614.0</v>
      </c>
      <c r="E19" s="5" t="n">
        <v>123644.0</v>
      </c>
      <c r="F19" s="6" t="n">
        <v>450970.0</v>
      </c>
      <c r="G19" s="5" t="n">
        <f si="1" t="shared"/>
        <v>130754.0</v>
      </c>
      <c r="H19" s="5" t="n">
        <v>8695.0</v>
      </c>
      <c r="I19" s="6" t="n">
        <v>122059.0</v>
      </c>
      <c r="J19" s="7" t="n">
        <f si="2" t="shared"/>
        <v>339.46189026721936</v>
      </c>
      <c r="K19" s="7" t="n">
        <f si="2" t="shared"/>
        <v>1322.0126509488211</v>
      </c>
      <c r="L19" s="7" t="n">
        <f si="2" t="shared"/>
        <v>269.46886341851075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11826.0</v>
      </c>
      <c r="E20" s="5" t="n">
        <v>42.0</v>
      </c>
      <c r="F20" s="6" t="n">
        <v>11784.0</v>
      </c>
      <c r="G20" s="5" t="n">
        <f si="1" t="shared"/>
        <v>3346.0</v>
      </c>
      <c r="H20" s="5" t="n">
        <v>78.0</v>
      </c>
      <c r="I20" s="6" t="n">
        <v>3268.0</v>
      </c>
      <c r="J20" s="7" t="n">
        <f si="2" t="shared"/>
        <v>253.43693962940824</v>
      </c>
      <c r="K20" s="7" t="n">
        <f si="2" t="shared"/>
        <v>-46.15384615384615</v>
      </c>
      <c r="L20" s="7" t="n">
        <f si="2" t="shared"/>
        <v>260.5875152998776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58057.0</v>
      </c>
      <c r="E21" s="5" t="n">
        <v>560.0</v>
      </c>
      <c r="F21" s="6" t="n">
        <v>57497.0</v>
      </c>
      <c r="G21" s="5" t="n">
        <f si="1" t="shared"/>
        <v>21127.0</v>
      </c>
      <c r="H21" s="5" t="n">
        <v>672.0</v>
      </c>
      <c r="I21" s="6" t="n">
        <v>20455.0</v>
      </c>
      <c r="J21" s="7" t="n">
        <f si="2" t="shared"/>
        <v>174.80001893311874</v>
      </c>
      <c r="K21" s="7" t="n">
        <f si="2" t="shared"/>
        <v>-16.666666666666664</v>
      </c>
      <c r="L21" s="7" t="n">
        <f si="2" t="shared"/>
        <v>181.0901979956001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366.0</v>
      </c>
      <c r="E22" s="5" t="n">
        <v>2.0</v>
      </c>
      <c r="F22" s="6" t="n">
        <v>364.0</v>
      </c>
      <c r="G22" s="5" t="n">
        <f si="1" t="shared"/>
        <v>114.0</v>
      </c>
      <c r="H22" s="5" t="n">
        <v>0.0</v>
      </c>
      <c r="I22" s="6" t="n">
        <v>114.0</v>
      </c>
      <c r="J22" s="7" t="n">
        <f si="2" t="shared"/>
        <v>221.0526315789474</v>
      </c>
      <c r="K22" s="7" t="str">
        <f si="2" t="shared"/>
        <v>-</v>
      </c>
      <c r="L22" s="7" t="n">
        <f si="2" t="shared"/>
        <v>219.2982456140351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350.0</v>
      </c>
      <c r="E23" s="5" t="n">
        <v>14.0</v>
      </c>
      <c r="F23" s="6" t="n">
        <v>336.0</v>
      </c>
      <c r="G23" s="5" t="n">
        <f si="1" t="shared"/>
        <v>114.0</v>
      </c>
      <c r="H23" s="5" t="n">
        <v>5.0</v>
      </c>
      <c r="I23" s="6" t="n">
        <v>109.0</v>
      </c>
      <c r="J23" s="7" t="n">
        <f si="2" t="shared"/>
        <v>207.01754385964915</v>
      </c>
      <c r="K23" s="7" t="n">
        <f si="2" t="shared"/>
        <v>179.99999999999997</v>
      </c>
      <c r="L23" s="7" t="n">
        <f si="2" t="shared"/>
        <v>208.25688073394497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68.0</v>
      </c>
      <c r="E24" s="5" t="n">
        <v>5.0</v>
      </c>
      <c r="F24" s="6" t="n">
        <v>63.0</v>
      </c>
      <c r="G24" s="5" t="n">
        <f si="1" t="shared"/>
        <v>25.0</v>
      </c>
      <c r="H24" s="5" t="n">
        <v>11.0</v>
      </c>
      <c r="I24" s="6" t="n">
        <v>14.0</v>
      </c>
      <c r="J24" s="7" t="n">
        <f si="2" t="shared"/>
        <v>172.00000000000003</v>
      </c>
      <c r="K24" s="7" t="n">
        <f si="2" t="shared"/>
        <v>-54.54545454545454</v>
      </c>
      <c r="L24" s="7" t="n">
        <f si="2" t="shared"/>
        <v>350.0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834.0</v>
      </c>
      <c r="E25" s="5" t="n">
        <f si="5" t="shared"/>
        <v>17.0</v>
      </c>
      <c r="F25" s="5" t="n">
        <f si="5" t="shared"/>
        <v>817.0</v>
      </c>
      <c r="G25" s="5" t="n">
        <f si="5" t="shared"/>
        <v>417.0</v>
      </c>
      <c r="H25" s="5" t="n">
        <f si="5" t="shared"/>
        <v>8.0</v>
      </c>
      <c r="I25" s="5" t="n">
        <f si="5" t="shared"/>
        <v>409.0</v>
      </c>
      <c r="J25" s="7" t="n">
        <f si="2" t="shared"/>
        <v>100.0</v>
      </c>
      <c r="K25" s="7" t="n">
        <f si="2" t="shared"/>
        <v>112.5</v>
      </c>
      <c r="L25" s="7" t="n">
        <f si="2" t="shared"/>
        <v>99.75550122249388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71501.0</v>
      </c>
      <c r="E26" s="5" t="n">
        <v>640.0</v>
      </c>
      <c r="F26" s="6" t="n">
        <v>70861.0</v>
      </c>
      <c r="G26" s="5" t="n">
        <f si="1" t="shared"/>
        <v>25143.0</v>
      </c>
      <c r="H26" s="5" t="n">
        <v>774.0</v>
      </c>
      <c r="I26" s="6" t="n">
        <v>24369.0</v>
      </c>
      <c r="J26" s="7" t="n">
        <f si="2" t="shared"/>
        <v>184.37736149226427</v>
      </c>
      <c r="K26" s="7" t="n">
        <f si="2" t="shared"/>
        <v>-17.312661498708014</v>
      </c>
      <c r="L26" s="7" t="n">
        <f si="2" t="shared"/>
        <v>190.78337231728835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825.0</v>
      </c>
      <c r="E27" s="5" t="n">
        <v>4.0</v>
      </c>
      <c r="F27" s="6" t="n">
        <v>821.0</v>
      </c>
      <c r="G27" s="5" t="n">
        <f si="1" t="shared"/>
        <v>329.0</v>
      </c>
      <c r="H27" s="5" t="n">
        <v>4.0</v>
      </c>
      <c r="I27" s="6" t="n">
        <v>325.0</v>
      </c>
      <c r="J27" s="7" t="n">
        <f si="2" t="shared"/>
        <v>150.75987841945292</v>
      </c>
      <c r="K27" s="7" t="n">
        <f si="2" t="shared"/>
        <v>0.0</v>
      </c>
      <c r="L27" s="7" t="n">
        <f si="2" t="shared"/>
        <v>152.61538461538458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4780.0</v>
      </c>
      <c r="E28" s="5" t="n">
        <v>8.0</v>
      </c>
      <c r="F28" s="6" t="n">
        <v>4772.0</v>
      </c>
      <c r="G28" s="5" t="n">
        <f si="1" t="shared"/>
        <v>1769.0</v>
      </c>
      <c r="H28" s="5" t="n">
        <v>5.0</v>
      </c>
      <c r="I28" s="6" t="n">
        <v>1764.0</v>
      </c>
      <c r="J28" s="7" t="n">
        <f si="2" t="shared"/>
        <v>170.20915771622387</v>
      </c>
      <c r="K28" s="7" t="n">
        <f si="2" t="shared"/>
        <v>60.00000000000001</v>
      </c>
      <c r="L28" s="7" t="n">
        <f si="2" t="shared"/>
        <v>170.52154195011337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5732.0</v>
      </c>
      <c r="E29" s="5" t="n">
        <v>9.0</v>
      </c>
      <c r="F29" s="6" t="n">
        <v>5723.0</v>
      </c>
      <c r="G29" s="5" t="n">
        <f si="1" t="shared"/>
        <v>2547.0</v>
      </c>
      <c r="H29" s="5" t="n">
        <v>15.0</v>
      </c>
      <c r="I29" s="6" t="n">
        <v>2532.0</v>
      </c>
      <c r="J29" s="7" t="n">
        <f si="2" t="shared"/>
        <v>125.04907734589712</v>
      </c>
      <c r="K29" s="7" t="n">
        <f si="2" t="shared"/>
        <v>-40.0</v>
      </c>
      <c r="L29" s="7" t="n">
        <f si="2" t="shared"/>
        <v>126.02685624012638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1561.0</v>
      </c>
      <c r="E30" s="5" t="n">
        <v>3.0</v>
      </c>
      <c r="F30" s="6" t="n">
        <v>1558.0</v>
      </c>
      <c r="G30" s="5" t="n">
        <f si="1" t="shared"/>
        <v>815.0</v>
      </c>
      <c r="H30" s="5" t="n">
        <v>5.0</v>
      </c>
      <c r="I30" s="6" t="n">
        <v>810.0</v>
      </c>
      <c r="J30" s="7" t="n">
        <f si="2" t="shared"/>
        <v>91.53374233128835</v>
      </c>
      <c r="K30" s="7" t="n">
        <f si="2" t="shared"/>
        <v>-40.0</v>
      </c>
      <c r="L30" s="7" t="n">
        <f si="2" t="shared"/>
        <v>92.34567901234567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2254.0</v>
      </c>
      <c r="E31" s="5" t="n">
        <v>2.0</v>
      </c>
      <c r="F31" s="6" t="n">
        <v>2252.0</v>
      </c>
      <c r="G31" s="5" t="n">
        <f si="1" t="shared"/>
        <v>1192.0</v>
      </c>
      <c r="H31" s="5" t="n">
        <v>4.0</v>
      </c>
      <c r="I31" s="6" t="n">
        <v>1188.0</v>
      </c>
      <c r="J31" s="7" t="n">
        <f si="2" t="shared"/>
        <v>89.09395973154362</v>
      </c>
      <c r="K31" s="7" t="n">
        <f si="2" t="shared"/>
        <v>-50.0</v>
      </c>
      <c r="L31" s="7" t="n">
        <f si="2" t="shared"/>
        <v>89.56228956228955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1145.0</v>
      </c>
      <c r="E32" s="5" t="n">
        <v>5.0</v>
      </c>
      <c r="F32" s="6" t="n">
        <v>1140.0</v>
      </c>
      <c r="G32" s="5" t="n">
        <f si="1" t="shared"/>
        <v>388.0</v>
      </c>
      <c r="H32" s="5" t="n">
        <v>4.0</v>
      </c>
      <c r="I32" s="6" t="n">
        <v>384.0</v>
      </c>
      <c r="J32" s="7" t="n">
        <f si="2" t="shared"/>
        <v>195.10309278350516</v>
      </c>
      <c r="K32" s="7" t="n">
        <f si="2" t="shared"/>
        <v>25.0</v>
      </c>
      <c r="L32" s="7" t="n">
        <f si="2" t="shared"/>
        <v>196.875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1037.0</v>
      </c>
      <c r="E33" s="5" t="n">
        <v>4.0</v>
      </c>
      <c r="F33" s="6" t="n">
        <v>1033.0</v>
      </c>
      <c r="G33" s="5" t="n">
        <f si="1" t="shared"/>
        <v>441.0</v>
      </c>
      <c r="H33" s="5" t="n">
        <v>2.0</v>
      </c>
      <c r="I33" s="6" t="n">
        <v>439.0</v>
      </c>
      <c r="J33" s="7" t="n">
        <f si="2" t="shared"/>
        <v>135.14739229024943</v>
      </c>
      <c r="K33" s="7" t="n">
        <f si="2" t="shared"/>
        <v>100.0</v>
      </c>
      <c r="L33" s="7" t="n">
        <f si="2" t="shared"/>
        <v>135.3075170842825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6256.0</v>
      </c>
      <c r="E34" s="5" t="n">
        <v>30.0</v>
      </c>
      <c r="F34" s="6" t="n">
        <v>6226.0</v>
      </c>
      <c r="G34" s="5" t="n">
        <f si="1" t="shared"/>
        <v>2504.0</v>
      </c>
      <c r="H34" s="5" t="n">
        <v>35.0</v>
      </c>
      <c r="I34" s="6" t="n">
        <v>2469.0</v>
      </c>
      <c r="J34" s="7" t="n">
        <f si="2" t="shared"/>
        <v>149.8402555910543</v>
      </c>
      <c r="K34" s="7" t="n">
        <f si="2" t="shared"/>
        <v>-14.28571428571429</v>
      </c>
      <c r="L34" s="7" t="n">
        <f si="2" t="shared"/>
        <v>152.16686917780478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845.0</v>
      </c>
      <c r="E35" s="5" t="n">
        <v>0.0</v>
      </c>
      <c r="F35" s="6" t="n">
        <v>845.0</v>
      </c>
      <c r="G35" s="5" t="n">
        <f si="1" t="shared"/>
        <v>366.0</v>
      </c>
      <c r="H35" s="5" t="n">
        <v>1.0</v>
      </c>
      <c r="I35" s="6" t="n">
        <v>365.0</v>
      </c>
      <c r="J35" s="7" t="n">
        <f si="2" t="shared"/>
        <v>130.87431693989072</v>
      </c>
      <c r="K35" s="7" t="n">
        <f si="2" t="shared"/>
        <v>-100.0</v>
      </c>
      <c r="L35" s="7" t="n">
        <f si="2" t="shared"/>
        <v>131.50684931506848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144.0</v>
      </c>
      <c r="E36" s="5" t="n">
        <v>0.0</v>
      </c>
      <c r="F36" s="6" t="n">
        <v>144.0</v>
      </c>
      <c r="G36" s="5" t="n">
        <f si="1" t="shared"/>
        <v>62.0</v>
      </c>
      <c r="H36" s="5" t="n">
        <v>0.0</v>
      </c>
      <c r="I36" s="6" t="n">
        <v>62.0</v>
      </c>
      <c r="J36" s="7" t="n">
        <f si="2" t="shared"/>
        <v>132.25806451612905</v>
      </c>
      <c r="K36" s="7" t="str">
        <f si="2" t="shared"/>
        <v>-</v>
      </c>
      <c r="L36" s="7" t="n">
        <f si="2" t="shared"/>
        <v>132.25806451612905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675.0</v>
      </c>
      <c r="E37" s="5" t="n">
        <v>2.0</v>
      </c>
      <c r="F37" s="6" t="n">
        <v>673.0</v>
      </c>
      <c r="G37" s="5" t="n">
        <f si="1" t="shared"/>
        <v>364.0</v>
      </c>
      <c r="H37" s="5" t="n">
        <v>2.0</v>
      </c>
      <c r="I37" s="6" t="n">
        <v>362.0</v>
      </c>
      <c r="J37" s="7" t="n">
        <f si="2" t="shared"/>
        <v>85.43956043956045</v>
      </c>
      <c r="K37" s="7" t="n">
        <f si="2" t="shared"/>
        <v>0.0</v>
      </c>
      <c r="L37" s="7" t="n">
        <f si="2" t="shared"/>
        <v>85.91160220994476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509.0</v>
      </c>
      <c r="E38" s="5" t="n">
        <v>2.0</v>
      </c>
      <c r="F38" s="6" t="n">
        <v>507.0</v>
      </c>
      <c r="G38" s="5" t="n">
        <f si="1" t="shared"/>
        <v>224.0</v>
      </c>
      <c r="H38" s="5" t="n">
        <v>0.0</v>
      </c>
      <c r="I38" s="6" t="n">
        <v>224.0</v>
      </c>
      <c r="J38" s="7" t="n">
        <f si="2" t="shared"/>
        <v>127.23214285714283</v>
      </c>
      <c r="K38" s="7" t="str">
        <f si="2" t="shared"/>
        <v>-</v>
      </c>
      <c r="L38" s="7" t="n">
        <f si="2" t="shared"/>
        <v>126.33928571428572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5717.0</v>
      </c>
      <c r="E39" s="5" t="n">
        <f si="6" t="shared"/>
        <v>8.0</v>
      </c>
      <c r="F39" s="5" t="n">
        <f si="6" t="shared"/>
        <v>5709.0</v>
      </c>
      <c r="G39" s="5" t="n">
        <f si="6" t="shared"/>
        <v>2184.0</v>
      </c>
      <c r="H39" s="5" t="n">
        <f si="6" t="shared"/>
        <v>3.0</v>
      </c>
      <c r="I39" s="5" t="n">
        <f si="6" t="shared"/>
        <v>2181.0</v>
      </c>
      <c r="J39" s="7" t="n">
        <f si="2" t="shared"/>
        <v>161.76739926739927</v>
      </c>
      <c r="K39" s="7" t="n">
        <f si="2" t="shared"/>
        <v>166.66666666666666</v>
      </c>
      <c r="L39" s="7" t="n">
        <f si="2" t="shared"/>
        <v>161.76066024759285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31480.0</v>
      </c>
      <c r="E40" s="5" t="n">
        <v>77.0</v>
      </c>
      <c r="F40" s="6" t="n">
        <v>31403.0</v>
      </c>
      <c r="G40" s="5" t="n">
        <f si="1" t="shared"/>
        <v>13185.0</v>
      </c>
      <c r="H40" s="5" t="n">
        <v>80.0</v>
      </c>
      <c r="I40" s="6" t="n">
        <v>13105.0</v>
      </c>
      <c r="J40" s="7" t="n">
        <f si="2" t="shared"/>
        <v>138.75616230565035</v>
      </c>
      <c r="K40" s="7" t="n">
        <f si="2" t="shared"/>
        <v>-3.749999999999998</v>
      </c>
      <c r="L40" s="7" t="n">
        <f si="2" t="shared"/>
        <v>139.6260969095765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8923.0</v>
      </c>
      <c r="E41" s="5" t="n">
        <v>62.0</v>
      </c>
      <c r="F41" s="6" t="n">
        <v>8861.0</v>
      </c>
      <c r="G41" s="5" t="n">
        <f si="1" t="shared"/>
        <v>2542.0</v>
      </c>
      <c r="H41" s="5" t="n">
        <v>88.0</v>
      </c>
      <c r="I41" s="6" t="n">
        <v>2454.0</v>
      </c>
      <c r="J41" s="7" t="n">
        <f si="2" t="shared"/>
        <v>251.0228166797797</v>
      </c>
      <c r="K41" s="7" t="n">
        <f si="2" t="shared"/>
        <v>-29.54545454545454</v>
      </c>
      <c r="L41" s="7" t="n">
        <f si="2" t="shared"/>
        <v>261.0839445802771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1476.0</v>
      </c>
      <c r="E42" s="5" t="n">
        <v>9.0</v>
      </c>
      <c r="F42" s="6" t="n">
        <v>1467.0</v>
      </c>
      <c r="G42" s="5" t="n">
        <f si="1" t="shared"/>
        <v>574.0</v>
      </c>
      <c r="H42" s="5" t="n">
        <v>10.0</v>
      </c>
      <c r="I42" s="6" t="n">
        <v>564.0</v>
      </c>
      <c r="J42" s="7" t="n">
        <f si="2" t="shared"/>
        <v>157.14285714285717</v>
      </c>
      <c r="K42" s="7" t="n">
        <f si="2" t="shared"/>
        <v>-9.999999999999998</v>
      </c>
      <c r="L42" s="7" t="n">
        <f si="2" t="shared"/>
        <v>160.1063829787234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203.0</v>
      </c>
      <c r="E43" s="5" t="n">
        <f si="7" t="shared"/>
        <v>0.0</v>
      </c>
      <c r="F43" s="5" t="n">
        <f si="7" t="shared"/>
        <v>203.0</v>
      </c>
      <c r="G43" s="5" t="n">
        <f si="7" t="shared"/>
        <v>102.0</v>
      </c>
      <c r="H43" s="5" t="n">
        <f si="7" t="shared"/>
        <v>0.0</v>
      </c>
      <c r="I43" s="5" t="n">
        <f si="7" t="shared"/>
        <v>102.0</v>
      </c>
      <c r="J43" s="7" t="n">
        <f si="2" t="shared"/>
        <v>99.01960784313727</v>
      </c>
      <c r="K43" s="7" t="str">
        <f si="2" t="shared"/>
        <v>-</v>
      </c>
      <c r="L43" s="7" t="n">
        <f si="2" t="shared"/>
        <v>99.01960784313727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10602.0</v>
      </c>
      <c r="E44" s="5" t="n">
        <v>71.0</v>
      </c>
      <c r="F44" s="6" t="n">
        <v>10531.0</v>
      </c>
      <c r="G44" s="5" t="n">
        <f si="1" t="shared"/>
        <v>3218.0</v>
      </c>
      <c r="H44" s="5" t="n">
        <v>98.0</v>
      </c>
      <c r="I44" s="6" t="n">
        <v>3120.0</v>
      </c>
      <c r="J44" s="7" t="n">
        <f si="2" t="shared"/>
        <v>229.45929148539466</v>
      </c>
      <c r="K44" s="7" t="n">
        <f si="2" t="shared"/>
        <v>-27.55102040816326</v>
      </c>
      <c r="L44" s="7" t="n">
        <f si="2" t="shared"/>
        <v>237.5320512820513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294.0</v>
      </c>
      <c r="E45" s="5" t="n">
        <v>10.0</v>
      </c>
      <c r="F45" s="6" t="n">
        <v>284.0</v>
      </c>
      <c r="G45" s="5" t="n">
        <f si="1" t="shared"/>
        <v>155.0</v>
      </c>
      <c r="H45" s="5" t="n">
        <v>11.0</v>
      </c>
      <c r="I45" s="6" t="n">
        <v>144.0</v>
      </c>
      <c r="J45" s="7" t="n">
        <f si="2" t="shared"/>
        <v>89.6774193548387</v>
      </c>
      <c r="K45" s="7" t="n">
        <f si="2" t="shared"/>
        <v>-9.090909090909093</v>
      </c>
      <c r="L45" s="7" t="n">
        <f si="2" t="shared"/>
        <v>97.22222222222223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471.0</v>
      </c>
      <c r="E46" s="5" t="n">
        <f si="8" t="shared"/>
        <v>3.0</v>
      </c>
      <c r="F46" s="5" t="n">
        <f si="8" t="shared"/>
        <v>468.0</v>
      </c>
      <c r="G46" s="5" t="n">
        <f si="8" t="shared"/>
        <v>227.0</v>
      </c>
      <c r="H46" s="5" t="n">
        <f si="8" t="shared"/>
        <v>3.0</v>
      </c>
      <c r="I46" s="5" t="n">
        <f si="8" t="shared"/>
        <v>224.0</v>
      </c>
      <c r="J46" s="7" t="n">
        <f si="2" t="shared"/>
        <v>107.48898678414096</v>
      </c>
      <c r="K46" s="7" t="n">
        <f si="2" t="shared"/>
        <v>0.0</v>
      </c>
      <c r="L46" s="7" t="n">
        <f si="2" t="shared"/>
        <v>108.92857142857144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765.0</v>
      </c>
      <c r="E47" s="5" t="n">
        <v>13.0</v>
      </c>
      <c r="F47" s="6" t="n">
        <v>752.0</v>
      </c>
      <c r="G47" s="5" t="n">
        <f si="1" t="shared"/>
        <v>382.0</v>
      </c>
      <c r="H47" s="5" t="n">
        <v>14.0</v>
      </c>
      <c r="I47" s="6" t="n">
        <v>368.0</v>
      </c>
      <c r="J47" s="7" t="n">
        <f si="2" t="shared"/>
        <v>100.26178010471205</v>
      </c>
      <c r="K47" s="7" t="n">
        <f si="2" t="shared"/>
        <v>-7.14285714285714</v>
      </c>
      <c r="L47" s="7" t="n">
        <f si="2" t="shared"/>
        <v>104.34782608695654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143.0</v>
      </c>
      <c r="E48" s="5" t="n">
        <v>74.0</v>
      </c>
      <c r="F48" s="12" t="n">
        <v>69.0</v>
      </c>
      <c r="G48" s="5" t="n">
        <f si="1" t="shared"/>
        <v>455.0</v>
      </c>
      <c r="H48" s="13" t="n">
        <v>65.0</v>
      </c>
      <c r="I48" s="12" t="n">
        <v>390.0</v>
      </c>
      <c r="J48" s="14" t="n">
        <f si="2" t="shared"/>
        <v>-68.57142857142857</v>
      </c>
      <c r="K48" s="14" t="n">
        <f si="2" t="shared"/>
        <v>13.846153846153841</v>
      </c>
      <c r="L48" s="14" t="n">
        <f si="2" t="shared"/>
        <v>-82.3076923076923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689105.0</v>
      </c>
      <c r="E49" s="5" t="n">
        <f ref="E49:I49" si="9" t="shared">E19+E26+E40+E44+E47+E48</f>
        <v>124519.0</v>
      </c>
      <c r="F49" s="5" t="n">
        <f si="9" t="shared"/>
        <v>564586.0</v>
      </c>
      <c r="G49" s="5" t="n">
        <f si="9" t="shared"/>
        <v>173137.0</v>
      </c>
      <c r="H49" s="5" t="n">
        <f si="9" t="shared"/>
        <v>9726.0</v>
      </c>
      <c r="I49" s="5" t="n">
        <f si="9" t="shared"/>
        <v>163411.0</v>
      </c>
      <c r="J49" s="7" t="n">
        <f si="2" t="shared"/>
        <v>298.0114013757891</v>
      </c>
      <c r="K49" s="7" t="n">
        <f si="2" t="shared"/>
        <v>1180.2693810405099</v>
      </c>
      <c r="L49" s="7" t="n">
        <f si="2" t="shared"/>
        <v>245.50060889413808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