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<sst xmlns="http://schemas.openxmlformats.org/spreadsheetml/2006/main" count="109" uniqueCount="64">
  <si>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</si>
  <si>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</si>
  <si>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</si>
  <si>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</si>
  <si>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</si>
  <si>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</si>
  <si>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</si>
  <si>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</si>
  <si>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</si>
  <si>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</si>
  <si>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</si>
  <si>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</si>
  <si>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</si>
  <si>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</si>
  <si>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</si>
  <si>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</si>
  <si>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</si>
  <si>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</si>
  <si>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</si>
  <si>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</si>
  <si>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</si>
  <si>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</si>
  <si>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</si>
  <si>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</si>
  <si>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</si>
  <si>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</si>
  <si>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</si>
  <si>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</si>
  <si>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</si>
  <si>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</si>
  <si>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</si>
  <si>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</si>
  <si>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</si>
  <si>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</si>
  <si>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</si>
  <si>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</si>
  <si>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</si>
  <si>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</si>
  <si>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</si>
  <si>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</si>
  <si>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</si>
  <si>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</si>
  <si>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</si>
  <si>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</si>
  <si>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</si>
  <si>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</si>
  <si>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</si>
  <si>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</si>
  <si>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</si>
  <si>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</si>
  <si>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</si>
  <si>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</si>
  <si>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</si>
  <si>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</si>
  <si>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</si>
  <si>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</si>
  <si>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</si>
  <si>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</si>
  <si>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</si>
  <si>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</si>
  <si>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</si>
  <si>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</si>
  <si>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112年11月來臺旅客人次－按年齡分
Table 1-5   Visitor Arrivals by Age,
November,2023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</si>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</sst>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2415.0</v>
      </c>
      <c r="E3" s="2" t="n">
        <v>1605.0</v>
      </c>
      <c r="F3" s="2" t="n">
        <v>21186.0</v>
      </c>
      <c r="G3" s="2" t="n">
        <v>28684.0</v>
      </c>
      <c r="H3" s="2" t="n">
        <v>17153.0</v>
      </c>
      <c r="I3" s="2" t="n">
        <v>16425.0</v>
      </c>
      <c r="J3" s="2" t="n">
        <v>19521.0</v>
      </c>
      <c r="K3" s="2" t="n">
        <f>SUM(D3:J3)</f>
        <v>106989.0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303.0</v>
      </c>
      <c r="E4" s="2" t="n">
        <v>199.0</v>
      </c>
      <c r="F4" s="2" t="n">
        <v>3755.0</v>
      </c>
      <c r="G4" s="2" t="n">
        <v>7384.0</v>
      </c>
      <c r="H4" s="2" t="n">
        <v>5284.0</v>
      </c>
      <c r="I4" s="2" t="n">
        <v>2958.0</v>
      </c>
      <c r="J4" s="2" t="n">
        <v>2153.0</v>
      </c>
      <c r="K4" s="2" t="n">
        <f ref="K4:K48" si="0" t="shared">SUM(D4:J4)</f>
        <v>22036.0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2075.0</v>
      </c>
      <c r="E5" s="2" t="n">
        <v>7341.0</v>
      </c>
      <c r="F5" s="2" t="n">
        <v>19605.0</v>
      </c>
      <c r="G5" s="2" t="n">
        <v>16589.0</v>
      </c>
      <c r="H5" s="2" t="n">
        <v>19705.0</v>
      </c>
      <c r="I5" s="2" t="n">
        <v>24646.0</v>
      </c>
      <c r="J5" s="2" t="n">
        <v>29974.0</v>
      </c>
      <c r="K5" s="2" t="n">
        <f si="0" t="shared"/>
        <v>119935.0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1669.0</v>
      </c>
      <c r="E6" s="2" t="n">
        <v>3749.0</v>
      </c>
      <c r="F6" s="2" t="n">
        <v>14529.0</v>
      </c>
      <c r="G6" s="2" t="n">
        <v>16562.0</v>
      </c>
      <c r="H6" s="2" t="n">
        <v>13374.0</v>
      </c>
      <c r="I6" s="2" t="n">
        <v>17222.0</v>
      </c>
      <c r="J6" s="2" t="n">
        <v>18475.0</v>
      </c>
      <c r="K6" s="2" t="n">
        <f si="0" t="shared"/>
        <v>85580.0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43.0</v>
      </c>
      <c r="E7" s="2" t="n">
        <v>58.0</v>
      </c>
      <c r="F7" s="2" t="n">
        <v>482.0</v>
      </c>
      <c r="G7" s="2" t="n">
        <v>835.0</v>
      </c>
      <c r="H7" s="2" t="n">
        <v>583.0</v>
      </c>
      <c r="I7" s="2" t="n">
        <v>304.0</v>
      </c>
      <c r="J7" s="2" t="n">
        <v>165.0</v>
      </c>
      <c r="K7" s="2" t="n">
        <f si="0" t="shared"/>
        <v>2470.0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28.0</v>
      </c>
      <c r="E8" s="2" t="n">
        <v>20.0</v>
      </c>
      <c r="F8" s="2" t="n">
        <v>181.0</v>
      </c>
      <c r="G8" s="2" t="n">
        <v>357.0</v>
      </c>
      <c r="H8" s="2" t="n">
        <v>271.0</v>
      </c>
      <c r="I8" s="2" t="n">
        <v>171.0</v>
      </c>
      <c r="J8" s="2" t="n">
        <v>171.0</v>
      </c>
      <c r="K8" s="2" t="n">
        <f si="0" t="shared"/>
        <v>1199.0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1838.0</v>
      </c>
      <c r="E9" s="2" t="n">
        <v>1724.0</v>
      </c>
      <c r="F9" s="2" t="n">
        <v>12096.0</v>
      </c>
      <c r="G9" s="2" t="n">
        <v>11886.0</v>
      </c>
      <c r="H9" s="2" t="n">
        <v>7138.0</v>
      </c>
      <c r="I9" s="2" t="n">
        <v>7521.0</v>
      </c>
      <c r="J9" s="2" t="n">
        <v>6998.0</v>
      </c>
      <c r="K9" s="2" t="n">
        <f si="0" t="shared"/>
        <v>49201.0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6649.0</v>
      </c>
      <c r="E10" s="2" t="n">
        <v>6568.0</v>
      </c>
      <c r="F10" s="2" t="n">
        <v>6611.0</v>
      </c>
      <c r="G10" s="2" t="n">
        <v>13185.0</v>
      </c>
      <c r="H10" s="2" t="n">
        <v>12418.0</v>
      </c>
      <c r="I10" s="2" t="n">
        <v>8268.0</v>
      </c>
      <c r="J10" s="2" t="n">
        <v>10218.0</v>
      </c>
      <c r="K10" s="2" t="n">
        <f si="0" t="shared"/>
        <v>63917.0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122.0</v>
      </c>
      <c r="E11" s="2" t="n">
        <v>370.0</v>
      </c>
      <c r="F11" s="2" t="n">
        <v>6685.0</v>
      </c>
      <c r="G11" s="2" t="n">
        <v>5098.0</v>
      </c>
      <c r="H11" s="2" t="n">
        <v>3004.0</v>
      </c>
      <c r="I11" s="2" t="n">
        <v>1323.0</v>
      </c>
      <c r="J11" s="2" t="n">
        <v>1374.0</v>
      </c>
      <c r="K11" s="2" t="n">
        <f si="0" t="shared"/>
        <v>17976.0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861.0</v>
      </c>
      <c r="E12" s="2" t="n">
        <v>1123.0</v>
      </c>
      <c r="F12" s="2" t="n">
        <v>9208.0</v>
      </c>
      <c r="G12" s="2" t="n">
        <v>11673.0</v>
      </c>
      <c r="H12" s="2" t="n">
        <v>5063.0</v>
      </c>
      <c r="I12" s="2" t="n">
        <v>3566.0</v>
      </c>
      <c r="J12" s="2" t="n">
        <v>3048.0</v>
      </c>
      <c r="K12" s="2" t="n">
        <f si="0" t="shared"/>
        <v>34542.0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461.0</v>
      </c>
      <c r="E13" s="2" t="n">
        <v>780.0</v>
      </c>
      <c r="F13" s="2" t="n">
        <v>10040.0</v>
      </c>
      <c r="G13" s="2" t="n">
        <v>12853.0</v>
      </c>
      <c r="H13" s="2" t="n">
        <v>6977.0</v>
      </c>
      <c r="I13" s="2" t="n">
        <v>3947.0</v>
      </c>
      <c r="J13" s="2" t="n">
        <v>3508.0</v>
      </c>
      <c r="K13" s="2" t="n">
        <f si="0" t="shared"/>
        <v>38566.0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322.0</v>
      </c>
      <c r="E14" s="2" t="n">
        <v>1259.0</v>
      </c>
      <c r="F14" s="2" t="n">
        <v>7439.0</v>
      </c>
      <c r="G14" s="2" t="n">
        <v>8748.0</v>
      </c>
      <c r="H14" s="2" t="n">
        <v>3958.0</v>
      </c>
      <c r="I14" s="2" t="n">
        <v>2111.0</v>
      </c>
      <c r="J14" s="2" t="n">
        <v>1913.0</v>
      </c>
      <c r="K14" s="2" t="n">
        <f si="0" t="shared"/>
        <v>25750.0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83.0</v>
      </c>
      <c r="E15" s="2" t="n">
        <f ref="E15:J15" si="1" t="shared">E16-E9-E10-E11-E12-E13-E14</f>
        <v>112.0</v>
      </c>
      <c r="F15" s="2" t="n">
        <f si="1" t="shared"/>
        <v>401.0</v>
      </c>
      <c r="G15" s="2" t="n">
        <f si="1" t="shared"/>
        <v>545.0</v>
      </c>
      <c r="H15" s="2" t="n">
        <f si="1" t="shared"/>
        <v>385.0</v>
      </c>
      <c r="I15" s="2" t="n">
        <f si="1" t="shared"/>
        <v>307.0</v>
      </c>
      <c r="J15" s="2" t="n">
        <f si="1" t="shared"/>
        <v>319.0</v>
      </c>
      <c r="K15" s="2" t="n">
        <f si="0" t="shared"/>
        <v>2152.0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10336.0</v>
      </c>
      <c r="E16" s="2" t="n">
        <v>11936.0</v>
      </c>
      <c r="F16" s="2" t="n">
        <v>52480.0</v>
      </c>
      <c r="G16" s="2" t="n">
        <v>63988.0</v>
      </c>
      <c r="H16" s="2" t="n">
        <v>38943.0</v>
      </c>
      <c r="I16" s="2" t="n">
        <v>27043.0</v>
      </c>
      <c r="J16" s="2" t="n">
        <v>27378.0</v>
      </c>
      <c r="K16" s="2" t="n">
        <f si="0" t="shared"/>
        <v>232104.0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70.0</v>
      </c>
      <c r="E17" s="2" t="n">
        <f ref="E17:J17" si="2" t="shared">E18-E16-E3-E4-E5-E6-E7-E8</f>
        <v>137.0</v>
      </c>
      <c r="F17" s="2" t="n">
        <f si="2" t="shared"/>
        <v>751.0</v>
      </c>
      <c r="G17" s="2" t="n">
        <f si="2" t="shared"/>
        <v>1176.0</v>
      </c>
      <c r="H17" s="2" t="n">
        <f si="2" t="shared"/>
        <v>970.0</v>
      </c>
      <c r="I17" s="2" t="n">
        <f si="2" t="shared"/>
        <v>603.0</v>
      </c>
      <c r="J17" s="2" t="n">
        <f si="2" t="shared"/>
        <v>594.0</v>
      </c>
      <c r="K17" s="2" t="n">
        <f si="0" t="shared"/>
        <v>4301.0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16939.0</v>
      </c>
      <c r="E18" s="2" t="n">
        <v>25045.0</v>
      </c>
      <c r="F18" s="2" t="n">
        <v>112969.0</v>
      </c>
      <c r="G18" s="2" t="n">
        <v>135575.0</v>
      </c>
      <c r="H18" s="2" t="n">
        <v>96283.0</v>
      </c>
      <c r="I18" s="2" t="n">
        <v>89372.0</v>
      </c>
      <c r="J18" s="2" t="n">
        <v>98431.0</v>
      </c>
      <c r="K18" s="2" t="n">
        <f si="0" t="shared"/>
        <v>574614.0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383.0</v>
      </c>
      <c r="E19" s="2" t="n">
        <v>193.0</v>
      </c>
      <c r="F19" s="2" t="n">
        <v>1154.0</v>
      </c>
      <c r="G19" s="2" t="n">
        <v>2101.0</v>
      </c>
      <c r="H19" s="2" t="n">
        <v>1514.0</v>
      </c>
      <c r="I19" s="2" t="n">
        <v>1886.0</v>
      </c>
      <c r="J19" s="2" t="n">
        <v>4595.0</v>
      </c>
      <c r="K19" s="2" t="n">
        <f si="0" t="shared"/>
        <v>11826.0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3407.0</v>
      </c>
      <c r="E20" s="2" t="n">
        <v>1809.0</v>
      </c>
      <c r="F20" s="2" t="n">
        <v>6892.0</v>
      </c>
      <c r="G20" s="2" t="n">
        <v>12390.0</v>
      </c>
      <c r="H20" s="2" t="n">
        <v>9209.0</v>
      </c>
      <c r="I20" s="2" t="n">
        <v>9552.0</v>
      </c>
      <c r="J20" s="2" t="n">
        <v>14798.0</v>
      </c>
      <c r="K20" s="2" t="n">
        <f si="0" t="shared"/>
        <v>58057.0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9.0</v>
      </c>
      <c r="E21" s="2" t="n">
        <v>2.0</v>
      </c>
      <c r="F21" s="2" t="n">
        <v>58.0</v>
      </c>
      <c r="G21" s="2" t="n">
        <v>107.0</v>
      </c>
      <c r="H21" s="2" t="n">
        <v>76.0</v>
      </c>
      <c r="I21" s="2" t="n">
        <v>57.0</v>
      </c>
      <c r="J21" s="2" t="n">
        <v>57.0</v>
      </c>
      <c r="K21" s="2" t="n">
        <f si="0" t="shared"/>
        <v>366.0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6.0</v>
      </c>
      <c r="E22" s="2" t="n">
        <v>4.0</v>
      </c>
      <c r="F22" s="2" t="n">
        <v>43.0</v>
      </c>
      <c r="G22" s="2" t="n">
        <v>108.0</v>
      </c>
      <c r="H22" s="2" t="n">
        <v>87.0</v>
      </c>
      <c r="I22" s="2" t="n">
        <v>57.0</v>
      </c>
      <c r="J22" s="2" t="n">
        <v>45.0</v>
      </c>
      <c r="K22" s="2" t="n">
        <f si="0" t="shared"/>
        <v>350.0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3.0</v>
      </c>
      <c r="F23" s="2" t="n">
        <v>8.0</v>
      </c>
      <c r="G23" s="2" t="n">
        <v>18.0</v>
      </c>
      <c r="H23" s="2" t="n">
        <v>17.0</v>
      </c>
      <c r="I23" s="2" t="n">
        <v>15.0</v>
      </c>
      <c r="J23" s="2" t="n">
        <v>6.0</v>
      </c>
      <c r="K23" s="2" t="n">
        <f si="0" t="shared"/>
        <v>68.0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8.0</v>
      </c>
      <c r="E24" s="2" t="n">
        <f ref="E24:J24" si="3" t="shared">E25-E19-E20-E21-E22-E23</f>
        <v>24.0</v>
      </c>
      <c r="F24" s="2" t="n">
        <f si="3" t="shared"/>
        <v>139.0</v>
      </c>
      <c r="G24" s="2" t="n">
        <f si="3" t="shared"/>
        <v>309.0</v>
      </c>
      <c r="H24" s="2" t="n">
        <f si="3" t="shared"/>
        <v>146.0</v>
      </c>
      <c r="I24" s="2" t="n">
        <f si="3" t="shared"/>
        <v>111.0</v>
      </c>
      <c r="J24" s="2" t="n">
        <f si="3" t="shared"/>
        <v>97.0</v>
      </c>
      <c r="K24" s="2" t="n">
        <f si="0" t="shared"/>
        <v>834.0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3814.0</v>
      </c>
      <c r="E25" s="2" t="n">
        <v>2035.0</v>
      </c>
      <c r="F25" s="2" t="n">
        <v>8294.0</v>
      </c>
      <c r="G25" s="2" t="n">
        <v>15033.0</v>
      </c>
      <c r="H25" s="2" t="n">
        <v>11049.0</v>
      </c>
      <c r="I25" s="2" t="n">
        <v>11678.0</v>
      </c>
      <c r="J25" s="2" t="n">
        <v>19598.0</v>
      </c>
      <c r="K25" s="2" t="n">
        <f si="0" t="shared"/>
        <v>71501.0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14.0</v>
      </c>
      <c r="E26" s="2" t="n">
        <v>3.0</v>
      </c>
      <c r="F26" s="2" t="n">
        <v>174.0</v>
      </c>
      <c r="G26" s="2" t="n">
        <v>238.0</v>
      </c>
      <c r="H26" s="2" t="n">
        <v>159.0</v>
      </c>
      <c r="I26" s="2" t="n">
        <v>118.0</v>
      </c>
      <c r="J26" s="2" t="n">
        <v>119.0</v>
      </c>
      <c r="K26" s="2" t="n">
        <f si="0" t="shared"/>
        <v>825.0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79.0</v>
      </c>
      <c r="E27" s="2" t="n">
        <v>96.0</v>
      </c>
      <c r="F27" s="2" t="n">
        <v>1183.0</v>
      </c>
      <c r="G27" s="2" t="n">
        <v>1064.0</v>
      </c>
      <c r="H27" s="2" t="n">
        <v>745.0</v>
      </c>
      <c r="I27" s="2" t="n">
        <v>712.0</v>
      </c>
      <c r="J27" s="2" t="n">
        <v>901.0</v>
      </c>
      <c r="K27" s="2" t="n">
        <f si="0" t="shared"/>
        <v>4780.0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73.0</v>
      </c>
      <c r="E28" s="2" t="n">
        <v>70.0</v>
      </c>
      <c r="F28" s="2" t="n">
        <v>1030.0</v>
      </c>
      <c r="G28" s="2" t="n">
        <v>1532.0</v>
      </c>
      <c r="H28" s="2" t="n">
        <v>1011.0</v>
      </c>
      <c r="I28" s="2" t="n">
        <v>1136.0</v>
      </c>
      <c r="J28" s="2" t="n">
        <v>880.0</v>
      </c>
      <c r="K28" s="2" t="n">
        <f si="0" t="shared"/>
        <v>5732.0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19.0</v>
      </c>
      <c r="E29" s="2" t="n">
        <v>12.0</v>
      </c>
      <c r="F29" s="2" t="n">
        <v>244.0</v>
      </c>
      <c r="G29" s="2" t="n">
        <v>401.0</v>
      </c>
      <c r="H29" s="2" t="n">
        <v>361.0</v>
      </c>
      <c r="I29" s="2" t="n">
        <v>336.0</v>
      </c>
      <c r="J29" s="2" t="n">
        <v>188.0</v>
      </c>
      <c r="K29" s="2" t="n">
        <f si="0" t="shared"/>
        <v>1561.0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31.0</v>
      </c>
      <c r="E30" s="2" t="n">
        <v>32.0</v>
      </c>
      <c r="F30" s="2" t="n">
        <v>453.0</v>
      </c>
      <c r="G30" s="2" t="n">
        <v>537.0</v>
      </c>
      <c r="H30" s="2" t="n">
        <v>369.0</v>
      </c>
      <c r="I30" s="2" t="n">
        <v>417.0</v>
      </c>
      <c r="J30" s="2" t="n">
        <v>415.0</v>
      </c>
      <c r="K30" s="2" t="n">
        <f si="0" t="shared"/>
        <v>2254.0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22.0</v>
      </c>
      <c r="E31" s="2" t="n">
        <v>9.0</v>
      </c>
      <c r="F31" s="2" t="n">
        <v>160.0</v>
      </c>
      <c r="G31" s="2" t="n">
        <v>303.0</v>
      </c>
      <c r="H31" s="2" t="n">
        <v>209.0</v>
      </c>
      <c r="I31" s="2" t="n">
        <v>225.0</v>
      </c>
      <c r="J31" s="2" t="n">
        <v>217.0</v>
      </c>
      <c r="K31" s="2" t="n">
        <f si="0" t="shared"/>
        <v>1145.0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14.0</v>
      </c>
      <c r="E32" s="2" t="n">
        <v>11.0</v>
      </c>
      <c r="F32" s="2" t="n">
        <v>221.0</v>
      </c>
      <c r="G32" s="2" t="n">
        <v>281.0</v>
      </c>
      <c r="H32" s="2" t="n">
        <v>260.0</v>
      </c>
      <c r="I32" s="2" t="n">
        <v>161.0</v>
      </c>
      <c r="J32" s="2" t="n">
        <v>89.0</v>
      </c>
      <c r="K32" s="2" t="n">
        <f si="0" t="shared"/>
        <v>1037.0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75.0</v>
      </c>
      <c r="E33" s="2" t="n">
        <v>57.0</v>
      </c>
      <c r="F33" s="2" t="n">
        <v>827.0</v>
      </c>
      <c r="G33" s="2" t="n">
        <v>1541.0</v>
      </c>
      <c r="H33" s="2" t="n">
        <v>1053.0</v>
      </c>
      <c r="I33" s="2" t="n">
        <v>1070.0</v>
      </c>
      <c r="J33" s="2" t="n">
        <v>1633.0</v>
      </c>
      <c r="K33" s="2" t="n">
        <f si="0" t="shared"/>
        <v>6256.0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13.0</v>
      </c>
      <c r="E34" s="2" t="n">
        <v>11.0</v>
      </c>
      <c r="F34" s="2" t="n">
        <v>145.0</v>
      </c>
      <c r="G34" s="2" t="n">
        <v>216.0</v>
      </c>
      <c r="H34" s="2" t="n">
        <v>115.0</v>
      </c>
      <c r="I34" s="2" t="n">
        <v>150.0</v>
      </c>
      <c r="J34" s="2" t="n">
        <v>195.0</v>
      </c>
      <c r="K34" s="2" t="n">
        <f si="0" t="shared"/>
        <v>845.0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1.0</v>
      </c>
      <c r="F35" s="2" t="n">
        <v>17.0</v>
      </c>
      <c r="G35" s="2" t="n">
        <v>45.0</v>
      </c>
      <c r="H35" s="2" t="n">
        <v>47.0</v>
      </c>
      <c r="I35" s="2" t="n">
        <v>20.0</v>
      </c>
      <c r="J35" s="2" t="n">
        <v>13.0</v>
      </c>
      <c r="K35" s="2" t="n">
        <f si="0" t="shared"/>
        <v>144.0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13.0</v>
      </c>
      <c r="E36" s="2" t="n">
        <v>7.0</v>
      </c>
      <c r="F36" s="2" t="n">
        <v>96.0</v>
      </c>
      <c r="G36" s="2" t="n">
        <v>136.0</v>
      </c>
      <c r="H36" s="2" t="n">
        <v>137.0</v>
      </c>
      <c r="I36" s="2" t="n">
        <v>145.0</v>
      </c>
      <c r="J36" s="2" t="n">
        <v>141.0</v>
      </c>
      <c r="K36" s="2" t="n">
        <f si="0" t="shared"/>
        <v>675.0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9.0</v>
      </c>
      <c r="E37" s="2" t="n">
        <v>19.0</v>
      </c>
      <c r="F37" s="2" t="n">
        <v>69.0</v>
      </c>
      <c r="G37" s="2" t="n">
        <v>191.0</v>
      </c>
      <c r="H37" s="2" t="n">
        <v>134.0</v>
      </c>
      <c r="I37" s="2" t="n">
        <v>61.0</v>
      </c>
      <c r="J37" s="2" t="n">
        <v>26.0</v>
      </c>
      <c r="K37" s="2" t="n">
        <f si="0" t="shared"/>
        <v>509.0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91.0</v>
      </c>
      <c r="E38" s="2" t="n">
        <f ref="E38:J38" si="4" t="shared">E39-E26-E27-E28-E29-E30-E31-E32-E33-E34-E35-E36-E37</f>
        <v>122.0</v>
      </c>
      <c r="F38" s="2" t="n">
        <f si="4" t="shared"/>
        <v>1055.0</v>
      </c>
      <c r="G38" s="2" t="n">
        <f si="4" t="shared"/>
        <v>1635.0</v>
      </c>
      <c r="H38" s="2" t="n">
        <f si="4" t="shared"/>
        <v>1261.0</v>
      </c>
      <c r="I38" s="2" t="n">
        <f si="4" t="shared"/>
        <v>906.0</v>
      </c>
      <c r="J38" s="2" t="n">
        <f si="4" t="shared"/>
        <v>647.0</v>
      </c>
      <c r="K38" s="2" t="n">
        <f si="0" t="shared"/>
        <v>5717.0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454.0</v>
      </c>
      <c r="E39" s="2" t="n">
        <v>450.0</v>
      </c>
      <c r="F39" s="2" t="n">
        <v>5674.0</v>
      </c>
      <c r="G39" s="2" t="n">
        <v>8120.0</v>
      </c>
      <c r="H39" s="2" t="n">
        <v>5861.0</v>
      </c>
      <c r="I39" s="2" t="n">
        <v>5457.0</v>
      </c>
      <c r="J39" s="2" t="n">
        <v>5464.0</v>
      </c>
      <c r="K39" s="2" t="n">
        <f si="0" t="shared"/>
        <v>31480.0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539.0</v>
      </c>
      <c r="E40" s="2" t="n">
        <v>424.0</v>
      </c>
      <c r="F40" s="2" t="n">
        <v>1455.0</v>
      </c>
      <c r="G40" s="2" t="n">
        <v>1682.0</v>
      </c>
      <c r="H40" s="2" t="n">
        <v>1429.0</v>
      </c>
      <c r="I40" s="2" t="n">
        <v>1252.0</v>
      </c>
      <c r="J40" s="2" t="n">
        <v>2142.0</v>
      </c>
      <c r="K40" s="2" t="n">
        <f si="0" t="shared"/>
        <v>8923.0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80.0</v>
      </c>
      <c r="E41" s="2" t="n">
        <v>92.0</v>
      </c>
      <c r="F41" s="2" t="n">
        <v>262.0</v>
      </c>
      <c r="G41" s="2" t="n">
        <v>266.0</v>
      </c>
      <c r="H41" s="2" t="n">
        <v>228.0</v>
      </c>
      <c r="I41" s="2" t="n">
        <v>236.0</v>
      </c>
      <c r="J41" s="2" t="n">
        <v>312.0</v>
      </c>
      <c r="K41" s="2" t="n">
        <f si="0" t="shared"/>
        <v>1476.0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1.0</v>
      </c>
      <c r="E42" s="2" t="n">
        <f ref="E42:J42" si="5" t="shared">E43-E40-E41</f>
        <v>13.0</v>
      </c>
      <c r="F42" s="2" t="n">
        <f si="5" t="shared"/>
        <v>23.0</v>
      </c>
      <c r="G42" s="2" t="n">
        <f si="5" t="shared"/>
        <v>41.0</v>
      </c>
      <c r="H42" s="2" t="n">
        <f si="5" t="shared"/>
        <v>38.0</v>
      </c>
      <c r="I42" s="2" t="n">
        <f si="5" t="shared"/>
        <v>49.0</v>
      </c>
      <c r="J42" s="2" t="n">
        <f si="5" t="shared"/>
        <v>38.0</v>
      </c>
      <c r="K42" s="2" t="n">
        <f si="0" t="shared"/>
        <v>203.0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620.0</v>
      </c>
      <c r="E43" s="2" t="n">
        <v>529.0</v>
      </c>
      <c r="F43" s="2" t="n">
        <v>1740.0</v>
      </c>
      <c r="G43" s="2" t="n">
        <v>1989.0</v>
      </c>
      <c r="H43" s="2" t="n">
        <v>1695.0</v>
      </c>
      <c r="I43" s="2" t="n">
        <v>1537.0</v>
      </c>
      <c r="J43" s="2" t="n">
        <v>2492.0</v>
      </c>
      <c r="K43" s="2" t="n">
        <f si="0" t="shared"/>
        <v>10602.0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9.0</v>
      </c>
      <c r="E44" s="2" t="n">
        <v>4.0</v>
      </c>
      <c r="F44" s="2" t="n">
        <v>45.0</v>
      </c>
      <c r="G44" s="2" t="n">
        <v>92.0</v>
      </c>
      <c r="H44" s="2" t="n">
        <v>60.0</v>
      </c>
      <c r="I44" s="2" t="n">
        <v>46.0</v>
      </c>
      <c r="J44" s="2" t="n">
        <v>38.0</v>
      </c>
      <c r="K44" s="2" t="n">
        <f si="0" t="shared"/>
        <v>294.0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2.0</v>
      </c>
      <c r="E45" s="2" t="n">
        <f ref="E45:J45" si="6" t="shared">E46-E44</f>
        <v>6.0</v>
      </c>
      <c r="F45" s="2" t="n">
        <f si="6" t="shared"/>
        <v>66.0</v>
      </c>
      <c r="G45" s="2" t="n">
        <f si="6" t="shared"/>
        <v>152.0</v>
      </c>
      <c r="H45" s="2" t="n">
        <f si="6" t="shared"/>
        <v>136.0</v>
      </c>
      <c r="I45" s="2" t="n">
        <f si="6" t="shared"/>
        <v>69.0</v>
      </c>
      <c r="J45" s="2" t="n">
        <f si="6" t="shared"/>
        <v>40.0</v>
      </c>
      <c r="K45" s="2" t="n">
        <f si="0" t="shared"/>
        <v>471.0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11.0</v>
      </c>
      <c r="E46" s="2" t="n">
        <v>10.0</v>
      </c>
      <c r="F46" s="2" t="n">
        <v>111.0</v>
      </c>
      <c r="G46" s="2" t="n">
        <v>244.0</v>
      </c>
      <c r="H46" s="2" t="n">
        <v>196.0</v>
      </c>
      <c r="I46" s="2" t="n">
        <v>115.0</v>
      </c>
      <c r="J46" s="2" t="n">
        <v>78.0</v>
      </c>
      <c r="K46" s="2" t="n">
        <f si="0" t="shared"/>
        <v>765.0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44.0</v>
      </c>
      <c r="E47" s="2" t="n">
        <v>3.0</v>
      </c>
      <c r="F47" s="2" t="n">
        <v>14.0</v>
      </c>
      <c r="G47" s="2" t="n">
        <v>30.0</v>
      </c>
      <c r="H47" s="2" t="n">
        <v>23.0</v>
      </c>
      <c r="I47" s="2" t="n">
        <v>15.0</v>
      </c>
      <c r="J47" s="2" t="n">
        <v>14.0</v>
      </c>
      <c r="K47" s="2" t="n">
        <f si="0" t="shared"/>
        <v>143.0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21882.0</v>
      </c>
      <c r="E48" s="2" t="n">
        <f ref="E48:J48" si="7" t="shared">E47+E46+E43+E39+E25+E18</f>
        <v>28072.0</v>
      </c>
      <c r="F48" s="2" t="n">
        <f si="7" t="shared"/>
        <v>128802.0</v>
      </c>
      <c r="G48" s="2" t="n">
        <f si="7" t="shared"/>
        <v>160991.0</v>
      </c>
      <c r="H48" s="2" t="n">
        <f si="7" t="shared"/>
        <v>115107.0</v>
      </c>
      <c r="I48" s="2" t="n">
        <f si="7" t="shared"/>
        <v>108174.0</v>
      </c>
      <c r="J48" s="2" t="n">
        <f si="7" t="shared"/>
        <v>126077.0</v>
      </c>
      <c r="K48" s="2" t="n">
        <f si="0" t="shared"/>
        <v>689105.0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