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210\EN\"/>
    </mc:Choice>
  </mc:AlternateContent>
  <xr:revisionPtr revIDLastSave="0" documentId="13_ncr:1_{864F1792-355C-4DDA-8C09-97338CA78CF9}" xr6:coauthVersionLast="36" xr6:coauthVersionMax="36" xr10:uidLastSave="{00000000-0000-0000-0000-000000000000}"/>
  <bookViews>
    <workbookView xWindow="720" yWindow="390" windowWidth="18075" windowHeight="5745" xr2:uid="{00000000-000D-0000-FFFF-FFFF00000000}"/>
  </bookViews>
  <sheets>
    <sheet name="來臺旅客按年齡" sheetId="2" r:id="rId1"/>
  </sheets>
  <definedNames>
    <definedName name="_xlnm.Print_Area" localSheetId="0">來臺旅客按年齡!$A$1:$K$48</definedName>
  </definedNames>
  <calcPr calcId="191029"/>
</workbook>
</file>

<file path=xl/calcChain.xml><?xml version="1.0" encoding="utf-8"?>
<calcChain xmlns="http://schemas.openxmlformats.org/spreadsheetml/2006/main">
  <c r="E15" i="2" l="1"/>
  <c r="F15" i="2"/>
  <c r="G15" i="2"/>
  <c r="H15" i="2"/>
  <c r="I15" i="2"/>
  <c r="J15" i="2"/>
  <c r="E17" i="2"/>
  <c r="F17" i="2"/>
  <c r="G17" i="2"/>
  <c r="H17" i="2"/>
  <c r="I17" i="2"/>
  <c r="J17" i="2"/>
  <c r="E24" i="2"/>
  <c r="F24" i="2"/>
  <c r="G24" i="2"/>
  <c r="H24" i="2"/>
  <c r="I24" i="2"/>
  <c r="J24" i="2"/>
  <c r="E38" i="2"/>
  <c r="F38" i="2"/>
  <c r="G38" i="2"/>
  <c r="H38" i="2"/>
  <c r="I38" i="2"/>
  <c r="J38" i="2"/>
  <c r="E42" i="2"/>
  <c r="F42" i="2"/>
  <c r="G42" i="2"/>
  <c r="H42" i="2"/>
  <c r="I42" i="2"/>
  <c r="J42" i="2"/>
  <c r="E45" i="2"/>
  <c r="F45" i="2"/>
  <c r="G45" i="2"/>
  <c r="H45" i="2"/>
  <c r="I45" i="2"/>
  <c r="J45" i="2"/>
  <c r="E48" i="2"/>
  <c r="F48" i="2"/>
  <c r="G48" i="2"/>
  <c r="H48" i="2"/>
  <c r="I48" i="2"/>
  <c r="J48" i="2"/>
  <c r="D48" i="2"/>
  <c r="K47" i="2"/>
  <c r="K46" i="2"/>
  <c r="D45" i="2"/>
  <c r="K44" i="2"/>
  <c r="K43" i="2"/>
  <c r="D42" i="2"/>
  <c r="K41" i="2"/>
  <c r="K40" i="2"/>
  <c r="K39" i="2"/>
  <c r="D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D24" i="2"/>
  <c r="K23" i="2"/>
  <c r="K22" i="2"/>
  <c r="K21" i="2"/>
  <c r="K20" i="2"/>
  <c r="K19" i="2"/>
  <c r="K18" i="2"/>
  <c r="D17" i="2"/>
  <c r="K16" i="2"/>
  <c r="D15" i="2"/>
  <c r="K14" i="2"/>
  <c r="K13" i="2"/>
  <c r="K12" i="2"/>
  <c r="K11" i="2"/>
  <c r="K10" i="2"/>
  <c r="K9" i="2"/>
  <c r="K8" i="2"/>
  <c r="K7" i="2"/>
  <c r="K6" i="2"/>
  <c r="K5" i="2"/>
  <c r="K4" i="2"/>
  <c r="K3" i="2"/>
  <c r="K15" i="2" l="1"/>
  <c r="K42" i="2"/>
  <c r="K17" i="2"/>
  <c r="K38" i="2"/>
  <c r="K45" i="2"/>
  <c r="K24" i="2"/>
  <c r="K48" i="2"/>
</calcChain>
</file>

<file path=xl/sharedStrings.xml><?xml version="1.0" encoding="utf-8"?>
<sst xmlns="http://schemas.openxmlformats.org/spreadsheetml/2006/main" count="108" uniqueCount="63">
  <si>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</si>
  <si>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</si>
  <si>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</si>
  <si>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</si>
  <si>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</si>
  <si>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</si>
  <si>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</si>
  <si>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</si>
  <si>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</si>
  <si>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</si>
  <si>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</si>
  <si>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</si>
  <si>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</si>
  <si>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</si>
  <si>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</si>
  <si>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</si>
  <si>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</si>
  <si>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</si>
  <si>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</si>
  <si>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</si>
  <si>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</si>
  <si>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</si>
  <si>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</si>
  <si>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</si>
  <si>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</si>
  <si>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</si>
  <si>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</si>
  <si>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</si>
  <si>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</si>
  <si>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</si>
  <si>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</si>
  <si>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</si>
  <si>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</si>
  <si>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</si>
  <si>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</si>
  <si>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</si>
  <si>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</si>
  <si>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</si>
  <si>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</si>
  <si>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</si>
  <si>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</si>
  <si>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</si>
  <si>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</si>
  <si>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</si>
  <si>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</si>
  <si>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</si>
  <si>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</si>
  <si>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</si>
  <si>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</si>
  <si>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</si>
  <si>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</si>
  <si>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</si>
  <si>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</si>
  <si>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</si>
  <si>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</si>
  <si>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</si>
  <si>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</si>
  <si>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</si>
  <si>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</si>
  <si>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</si>
  <si>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</si>
  <si>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/>
  </si>
  <si>
    <t>表1-5  112年10月來臺旅客人次－按年齡分
Table 1-5 Visitor Arrivals by Age,
October,2023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</si>
</sst>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/>
    <xf numFmtId="176" fontId="3" fillId="0" borderId="1" xfId="0" applyNumberFormat="1" applyFont="1" applyBorder="1" applyAlignment="1"/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vertical="center" textRotation="255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workbookViewId="0">
      <selection sqref="A1:K1"/>
    </sheetView>
  </sheetViews>
  <sheetFormatPr defaultRowHeight="16.5" x14ac:dyDescent="0.25"/>
  <cols>
    <col min="1" max="1" width="3.5" style="1" customWidth="1"/>
    <col min="2" max="2" width="3.75" style="1" customWidth="1"/>
    <col min="3" max="3" width="16.5" style="1" customWidth="1"/>
    <col min="4" max="4" width="9.125" style="1" customWidth="1"/>
    <col min="5" max="7" width="8.5" style="1" customWidth="1"/>
    <col min="8" max="8" width="9.5" style="1" customWidth="1"/>
    <col min="9" max="9" width="8.75" style="1" customWidth="1"/>
    <col min="10" max="10" width="9.375" style="1" customWidth="1"/>
    <col min="11" max="11" width="7.125" style="1" customWidth="1"/>
    <col min="12" max="12" width="9" style="1"/>
  </cols>
  <sheetData>
    <row r="1" spans="1:12" ht="68.099999999999994" customHeight="1" x14ac:dyDescent="0.25">
      <c r="A1" s="8" t="s">
        <v>62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ht="41.1" customHeight="1" x14ac:dyDescent="0.25">
      <c r="A2" s="9" t="s">
        <v>52</v>
      </c>
      <c r="B2" s="9"/>
      <c r="C2" s="9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r="3" spans="1:12" ht="15" customHeight="1" x14ac:dyDescent="0.15">
      <c r="A3" s="10" t="s">
        <v>0</v>
      </c>
      <c r="B3" s="13" t="s">
        <v>1</v>
      </c>
      <c r="C3" s="14"/>
      <c r="D3" s="2">
        <v>2791</v>
      </c>
      <c r="E3" s="2">
        <v>1657</v>
      </c>
      <c r="F3" s="2">
        <v>19502</v>
      </c>
      <c r="G3" s="2">
        <v>25606</v>
      </c>
      <c r="H3" s="2">
        <v>16011</v>
      </c>
      <c r="I3" s="2">
        <v>15180</v>
      </c>
      <c r="J3" s="2">
        <v>16704</v>
      </c>
      <c r="K3" s="2">
        <f>SUM(D3:J3)</f>
        <v>97451</v>
      </c>
      <c r="L3" s="7" t="s">
        <v>61</v>
      </c>
    </row>
    <row r="4" spans="1:12" ht="15" customHeight="1" x14ac:dyDescent="0.15">
      <c r="A4" s="11"/>
      <c r="B4" s="15" t="s">
        <v>2</v>
      </c>
      <c r="C4" s="15"/>
      <c r="D4" s="2">
        <v>491</v>
      </c>
      <c r="E4" s="2">
        <v>304</v>
      </c>
      <c r="F4" s="2">
        <v>3354</v>
      </c>
      <c r="G4" s="2">
        <v>7749</v>
      </c>
      <c r="H4" s="2">
        <v>5779</v>
      </c>
      <c r="I4" s="2">
        <v>3199</v>
      </c>
      <c r="J4" s="2">
        <v>2244</v>
      </c>
      <c r="K4" s="2">
        <f t="shared" ref="K4:K48" si="0">SUM(D4:J4)</f>
        <v>23120</v>
      </c>
      <c r="L4" s="7" t="s">
        <v>61</v>
      </c>
    </row>
    <row r="5" spans="1:12" ht="15" customHeight="1" x14ac:dyDescent="0.15">
      <c r="A5" s="11"/>
      <c r="B5" s="15" t="s">
        <v>3</v>
      </c>
      <c r="C5" s="15"/>
      <c r="D5" s="2">
        <v>1608</v>
      </c>
      <c r="E5" s="2">
        <v>4008</v>
      </c>
      <c r="F5" s="2">
        <v>14455</v>
      </c>
      <c r="G5" s="2">
        <v>14436</v>
      </c>
      <c r="H5" s="2">
        <v>16521</v>
      </c>
      <c r="I5" s="2">
        <v>19921</v>
      </c>
      <c r="J5" s="2">
        <v>26585</v>
      </c>
      <c r="K5" s="2">
        <f t="shared" si="0"/>
        <v>97534</v>
      </c>
      <c r="L5" s="7" t="s">
        <v>61</v>
      </c>
    </row>
    <row r="6" spans="1:12" ht="15" customHeight="1" x14ac:dyDescent="0.15">
      <c r="A6" s="11"/>
      <c r="B6" s="15" t="s">
        <v>4</v>
      </c>
      <c r="C6" s="15"/>
      <c r="D6" s="2">
        <v>1560</v>
      </c>
      <c r="E6" s="2">
        <v>3105</v>
      </c>
      <c r="F6" s="2">
        <v>12253</v>
      </c>
      <c r="G6" s="2">
        <v>15143</v>
      </c>
      <c r="H6" s="2">
        <v>12025</v>
      </c>
      <c r="I6" s="2">
        <v>14446</v>
      </c>
      <c r="J6" s="2">
        <v>16522</v>
      </c>
      <c r="K6" s="2">
        <f t="shared" si="0"/>
        <v>75054</v>
      </c>
      <c r="L6" s="7" t="s">
        <v>61</v>
      </c>
    </row>
    <row r="7" spans="1:12" ht="15" customHeight="1" x14ac:dyDescent="0.15">
      <c r="A7" s="11"/>
      <c r="B7" s="15" t="s">
        <v>5</v>
      </c>
      <c r="C7" s="15"/>
      <c r="D7" s="2">
        <v>58</v>
      </c>
      <c r="E7" s="2">
        <v>45</v>
      </c>
      <c r="F7" s="2">
        <v>549</v>
      </c>
      <c r="G7" s="2">
        <v>979</v>
      </c>
      <c r="H7" s="2">
        <v>744</v>
      </c>
      <c r="I7" s="2">
        <v>428</v>
      </c>
      <c r="J7" s="2">
        <v>200</v>
      </c>
      <c r="K7" s="2">
        <f t="shared" si="0"/>
        <v>3003</v>
      </c>
      <c r="L7" s="7" t="s">
        <v>61</v>
      </c>
    </row>
    <row r="8" spans="1:12" ht="15" customHeight="1" x14ac:dyDescent="0.15">
      <c r="A8" s="11"/>
      <c r="B8" s="15" t="s">
        <v>6</v>
      </c>
      <c r="C8" s="15"/>
      <c r="D8" s="2">
        <v>38</v>
      </c>
      <c r="E8" s="2">
        <v>18</v>
      </c>
      <c r="F8" s="2">
        <v>203</v>
      </c>
      <c r="G8" s="2">
        <v>354</v>
      </c>
      <c r="H8" s="2">
        <v>298</v>
      </c>
      <c r="I8" s="2">
        <v>165</v>
      </c>
      <c r="J8" s="2">
        <v>124</v>
      </c>
      <c r="K8" s="2">
        <f t="shared" si="0"/>
        <v>1200</v>
      </c>
      <c r="L8" s="7" t="s">
        <v>61</v>
      </c>
    </row>
    <row r="9" spans="1:12" ht="15" customHeight="1" x14ac:dyDescent="0.15">
      <c r="A9" s="11"/>
      <c r="B9" s="16" t="s">
        <v>7</v>
      </c>
      <c r="C9" s="5" t="s">
        <v>8</v>
      </c>
      <c r="D9" s="2">
        <v>1347</v>
      </c>
      <c r="E9" s="2">
        <v>1018</v>
      </c>
      <c r="F9" s="2">
        <v>11430</v>
      </c>
      <c r="G9" s="2">
        <v>10627</v>
      </c>
      <c r="H9" s="2">
        <v>5964</v>
      </c>
      <c r="I9" s="2">
        <v>6960</v>
      </c>
      <c r="J9" s="2">
        <v>6521</v>
      </c>
      <c r="K9" s="2">
        <f t="shared" si="0"/>
        <v>43867</v>
      </c>
      <c r="L9" s="7" t="s">
        <v>61</v>
      </c>
    </row>
    <row r="10" spans="1:12" ht="15" customHeight="1" x14ac:dyDescent="0.15">
      <c r="A10" s="11"/>
      <c r="B10" s="16"/>
      <c r="C10" s="5" t="s">
        <v>9</v>
      </c>
      <c r="D10" s="2">
        <v>2640</v>
      </c>
      <c r="E10" s="2">
        <v>1312</v>
      </c>
      <c r="F10" s="2">
        <v>6162</v>
      </c>
      <c r="G10" s="2">
        <v>11352</v>
      </c>
      <c r="H10" s="2">
        <v>7415</v>
      </c>
      <c r="I10" s="2">
        <v>7271</v>
      </c>
      <c r="J10" s="2">
        <v>8331</v>
      </c>
      <c r="K10" s="2">
        <f t="shared" si="0"/>
        <v>44483</v>
      </c>
      <c r="L10" s="7" t="s">
        <v>61</v>
      </c>
    </row>
    <row r="11" spans="1:12" ht="15" customHeight="1" x14ac:dyDescent="0.15">
      <c r="A11" s="11"/>
      <c r="B11" s="16"/>
      <c r="C11" s="5" t="s">
        <v>10</v>
      </c>
      <c r="D11" s="2">
        <v>135</v>
      </c>
      <c r="E11" s="2">
        <v>410</v>
      </c>
      <c r="F11" s="2">
        <v>5485</v>
      </c>
      <c r="G11" s="2">
        <v>4539</v>
      </c>
      <c r="H11" s="2">
        <v>2814</v>
      </c>
      <c r="I11" s="2">
        <v>1272</v>
      </c>
      <c r="J11" s="2">
        <v>1364</v>
      </c>
      <c r="K11" s="2">
        <f t="shared" si="0"/>
        <v>16019</v>
      </c>
      <c r="L11" s="7" t="s">
        <v>61</v>
      </c>
    </row>
    <row r="12" spans="1:12" ht="15" customHeight="1" x14ac:dyDescent="0.15">
      <c r="A12" s="11"/>
      <c r="B12" s="16"/>
      <c r="C12" s="5" t="s">
        <v>11</v>
      </c>
      <c r="D12" s="2">
        <v>997</v>
      </c>
      <c r="E12" s="2">
        <v>1648</v>
      </c>
      <c r="F12" s="2">
        <v>7888</v>
      </c>
      <c r="G12" s="2">
        <v>10477</v>
      </c>
      <c r="H12" s="2">
        <v>5221</v>
      </c>
      <c r="I12" s="2">
        <v>3328</v>
      </c>
      <c r="J12" s="2">
        <v>2706</v>
      </c>
      <c r="K12" s="2">
        <f t="shared" si="0"/>
        <v>32265</v>
      </c>
      <c r="L12" s="7" t="s">
        <v>61</v>
      </c>
    </row>
    <row r="13" spans="1:12" ht="15" customHeight="1" x14ac:dyDescent="0.15">
      <c r="A13" s="11"/>
      <c r="B13" s="16"/>
      <c r="C13" s="5" t="s">
        <v>12</v>
      </c>
      <c r="D13" s="2">
        <v>1256</v>
      </c>
      <c r="E13" s="2">
        <v>2335</v>
      </c>
      <c r="F13" s="2">
        <v>9908</v>
      </c>
      <c r="G13" s="2">
        <v>13589</v>
      </c>
      <c r="H13" s="2">
        <v>8205</v>
      </c>
      <c r="I13" s="2">
        <v>4480</v>
      </c>
      <c r="J13" s="2">
        <v>4010</v>
      </c>
      <c r="K13" s="2">
        <f t="shared" si="0"/>
        <v>43783</v>
      </c>
      <c r="L13" s="7" t="s">
        <v>61</v>
      </c>
    </row>
    <row r="14" spans="1:12" ht="15" customHeight="1" x14ac:dyDescent="0.15">
      <c r="A14" s="11"/>
      <c r="B14" s="16"/>
      <c r="C14" s="5" t="s">
        <v>13</v>
      </c>
      <c r="D14" s="2">
        <v>367</v>
      </c>
      <c r="E14" s="2">
        <v>3408</v>
      </c>
      <c r="F14" s="2">
        <v>9876</v>
      </c>
      <c r="G14" s="2">
        <v>9989</v>
      </c>
      <c r="H14" s="2">
        <v>4444</v>
      </c>
      <c r="I14" s="2">
        <v>2352</v>
      </c>
      <c r="J14" s="2">
        <v>2198</v>
      </c>
      <c r="K14" s="2">
        <f t="shared" si="0"/>
        <v>32634</v>
      </c>
      <c r="L14" s="7" t="s">
        <v>61</v>
      </c>
    </row>
    <row r="15" spans="1:12" ht="15" customHeight="1" x14ac:dyDescent="0.15">
      <c r="A15" s="11"/>
      <c r="B15" s="16"/>
      <c r="C15" s="5" t="s">
        <v>14</v>
      </c>
      <c r="D15" s="2">
        <f>D16-D9-D10-D11-D12-D13-D14</f>
        <v>72</v>
      </c>
      <c r="E15" s="2">
        <f t="shared" ref="E15:J15" si="1">E16-E9-E10-E11-E12-E13-E14</f>
        <v>96</v>
      </c>
      <c r="F15" s="2">
        <f t="shared" si="1"/>
        <v>424</v>
      </c>
      <c r="G15" s="2">
        <f t="shared" si="1"/>
        <v>590</v>
      </c>
      <c r="H15" s="2">
        <f t="shared" si="1"/>
        <v>361</v>
      </c>
      <c r="I15" s="2">
        <f t="shared" si="1"/>
        <v>290</v>
      </c>
      <c r="J15" s="2">
        <f t="shared" si="1"/>
        <v>361</v>
      </c>
      <c r="K15" s="2">
        <f t="shared" si="0"/>
        <v>2194</v>
      </c>
      <c r="L15" s="7" t="s">
        <v>61</v>
      </c>
    </row>
    <row r="16" spans="1:12" ht="15" customHeight="1" x14ac:dyDescent="0.15">
      <c r="A16" s="11"/>
      <c r="B16" s="16"/>
      <c r="C16" s="5" t="s">
        <v>15</v>
      </c>
      <c r="D16" s="2">
        <v>6814</v>
      </c>
      <c r="E16" s="2">
        <v>10227</v>
      </c>
      <c r="F16" s="2">
        <v>51173</v>
      </c>
      <c r="G16" s="2">
        <v>61163</v>
      </c>
      <c r="H16" s="2">
        <v>34424</v>
      </c>
      <c r="I16" s="2">
        <v>25953</v>
      </c>
      <c r="J16" s="2">
        <v>25491</v>
      </c>
      <c r="K16" s="2">
        <f t="shared" si="0"/>
        <v>215245</v>
      </c>
      <c r="L16" s="7" t="s">
        <v>61</v>
      </c>
    </row>
    <row r="17" spans="1:12" ht="15" customHeight="1" x14ac:dyDescent="0.15">
      <c r="A17" s="11"/>
      <c r="B17" s="15" t="s">
        <v>16</v>
      </c>
      <c r="C17" s="15"/>
      <c r="D17" s="2">
        <f>D18-D16-D3-D4-D5-D6-D7-D8</f>
        <v>140</v>
      </c>
      <c r="E17" s="2">
        <f t="shared" ref="E17:J17" si="2">E18-E16-E3-E4-E5-E6-E7-E8</f>
        <v>185</v>
      </c>
      <c r="F17" s="2">
        <f t="shared" si="2"/>
        <v>628</v>
      </c>
      <c r="G17" s="2">
        <f t="shared" si="2"/>
        <v>1116</v>
      </c>
      <c r="H17" s="2">
        <f t="shared" si="2"/>
        <v>958</v>
      </c>
      <c r="I17" s="2">
        <f t="shared" si="2"/>
        <v>585</v>
      </c>
      <c r="J17" s="2">
        <f t="shared" si="2"/>
        <v>507</v>
      </c>
      <c r="K17" s="2">
        <f t="shared" si="0"/>
        <v>4119</v>
      </c>
      <c r="L17" s="7" t="s">
        <v>61</v>
      </c>
    </row>
    <row r="18" spans="1:12" ht="15" customHeight="1" x14ac:dyDescent="0.15">
      <c r="A18" s="12"/>
      <c r="B18" s="15" t="s">
        <v>17</v>
      </c>
      <c r="C18" s="15"/>
      <c r="D18" s="2">
        <v>13500</v>
      </c>
      <c r="E18" s="2">
        <v>19549</v>
      </c>
      <c r="F18" s="2">
        <v>102117</v>
      </c>
      <c r="G18" s="2">
        <v>126546</v>
      </c>
      <c r="H18" s="2">
        <v>86760</v>
      </c>
      <c r="I18" s="2">
        <v>79877</v>
      </c>
      <c r="J18" s="2">
        <v>88377</v>
      </c>
      <c r="K18" s="2">
        <f t="shared" si="0"/>
        <v>516726</v>
      </c>
      <c r="L18" s="7" t="s">
        <v>61</v>
      </c>
    </row>
    <row r="19" spans="1:12" ht="15" customHeight="1" x14ac:dyDescent="0.15">
      <c r="A19" s="16" t="s">
        <v>18</v>
      </c>
      <c r="B19" s="15" t="s">
        <v>19</v>
      </c>
      <c r="C19" s="15"/>
      <c r="D19" s="2">
        <v>367</v>
      </c>
      <c r="E19" s="2">
        <v>153</v>
      </c>
      <c r="F19" s="2">
        <v>1065</v>
      </c>
      <c r="G19" s="2">
        <v>2150</v>
      </c>
      <c r="H19" s="2">
        <v>1453</v>
      </c>
      <c r="I19" s="2">
        <v>1744</v>
      </c>
      <c r="J19" s="2">
        <v>3336</v>
      </c>
      <c r="K19" s="2">
        <f t="shared" si="0"/>
        <v>10268</v>
      </c>
      <c r="L19" s="7" t="s">
        <v>61</v>
      </c>
    </row>
    <row r="20" spans="1:12" ht="15" customHeight="1" x14ac:dyDescent="0.15">
      <c r="A20" s="16"/>
      <c r="B20" s="15" t="s">
        <v>20</v>
      </c>
      <c r="C20" s="15"/>
      <c r="D20" s="2">
        <v>1590</v>
      </c>
      <c r="E20" s="2">
        <v>862</v>
      </c>
      <c r="F20" s="2">
        <v>5236</v>
      </c>
      <c r="G20" s="2">
        <v>9813</v>
      </c>
      <c r="H20" s="2">
        <v>6976</v>
      </c>
      <c r="I20" s="2">
        <v>9258</v>
      </c>
      <c r="J20" s="2">
        <v>15714</v>
      </c>
      <c r="K20" s="2">
        <f t="shared" si="0"/>
        <v>49449</v>
      </c>
      <c r="L20" s="7" t="s">
        <v>61</v>
      </c>
    </row>
    <row r="21" spans="1:12" ht="15" customHeight="1" x14ac:dyDescent="0.15">
      <c r="A21" s="16"/>
      <c r="B21" s="15" t="s">
        <v>21</v>
      </c>
      <c r="C21" s="15"/>
      <c r="D21" s="2">
        <v>9</v>
      </c>
      <c r="E21" s="2">
        <v>3</v>
      </c>
      <c r="F21" s="2">
        <v>67</v>
      </c>
      <c r="G21" s="2">
        <v>127</v>
      </c>
      <c r="H21" s="2">
        <v>83</v>
      </c>
      <c r="I21" s="2">
        <v>80</v>
      </c>
      <c r="J21" s="2">
        <v>73</v>
      </c>
      <c r="K21" s="2">
        <f t="shared" si="0"/>
        <v>442</v>
      </c>
      <c r="L21" s="7" t="s">
        <v>61</v>
      </c>
    </row>
    <row r="22" spans="1:12" ht="15" customHeight="1" x14ac:dyDescent="0.15">
      <c r="A22" s="16"/>
      <c r="B22" s="15" t="s">
        <v>22</v>
      </c>
      <c r="C22" s="15"/>
      <c r="D22" s="2">
        <v>15</v>
      </c>
      <c r="E22" s="2">
        <v>3</v>
      </c>
      <c r="F22" s="2">
        <v>44</v>
      </c>
      <c r="G22" s="2">
        <v>82</v>
      </c>
      <c r="H22" s="2">
        <v>68</v>
      </c>
      <c r="I22" s="2">
        <v>53</v>
      </c>
      <c r="J22" s="2">
        <v>66</v>
      </c>
      <c r="K22" s="2">
        <f t="shared" si="0"/>
        <v>331</v>
      </c>
      <c r="L22" s="7" t="s">
        <v>61</v>
      </c>
    </row>
    <row r="23" spans="1:12" ht="15" customHeight="1" x14ac:dyDescent="0.15">
      <c r="A23" s="16"/>
      <c r="B23" s="15" t="s">
        <v>23</v>
      </c>
      <c r="C23" s="15"/>
      <c r="D23" s="2">
        <v>5</v>
      </c>
      <c r="E23" s="2">
        <v>0</v>
      </c>
      <c r="F23" s="2">
        <v>5</v>
      </c>
      <c r="G23" s="2">
        <v>25</v>
      </c>
      <c r="H23" s="2">
        <v>12</v>
      </c>
      <c r="I23" s="2">
        <v>11</v>
      </c>
      <c r="J23" s="2">
        <v>20</v>
      </c>
      <c r="K23" s="2">
        <f t="shared" si="0"/>
        <v>78</v>
      </c>
      <c r="L23" s="7" t="s">
        <v>61</v>
      </c>
    </row>
    <row r="24" spans="1:12" ht="15" customHeight="1" x14ac:dyDescent="0.15">
      <c r="A24" s="16"/>
      <c r="B24" s="15" t="s">
        <v>24</v>
      </c>
      <c r="C24" s="15"/>
      <c r="D24" s="2">
        <f>D25-D19-D20-D21-D22-D23</f>
        <v>13</v>
      </c>
      <c r="E24" s="2">
        <f t="shared" ref="E24:J24" si="3">E25-E19-E20-E21-E22-E23</f>
        <v>11</v>
      </c>
      <c r="F24" s="2">
        <f t="shared" si="3"/>
        <v>189</v>
      </c>
      <c r="G24" s="2">
        <f t="shared" si="3"/>
        <v>362</v>
      </c>
      <c r="H24" s="2">
        <f t="shared" si="3"/>
        <v>176</v>
      </c>
      <c r="I24" s="2">
        <f t="shared" si="3"/>
        <v>118</v>
      </c>
      <c r="J24" s="2">
        <f t="shared" si="3"/>
        <v>117</v>
      </c>
      <c r="K24" s="2">
        <f t="shared" si="0"/>
        <v>986</v>
      </c>
      <c r="L24" s="7" t="s">
        <v>61</v>
      </c>
    </row>
    <row r="25" spans="1:12" ht="15" customHeight="1" x14ac:dyDescent="0.15">
      <c r="A25" s="16"/>
      <c r="B25" s="15" t="s">
        <v>25</v>
      </c>
      <c r="C25" s="15"/>
      <c r="D25" s="2">
        <v>1999</v>
      </c>
      <c r="E25" s="2">
        <v>1032</v>
      </c>
      <c r="F25" s="2">
        <v>6606</v>
      </c>
      <c r="G25" s="2">
        <v>12559</v>
      </c>
      <c r="H25" s="2">
        <v>8768</v>
      </c>
      <c r="I25" s="2">
        <v>11264</v>
      </c>
      <c r="J25" s="2">
        <v>19326</v>
      </c>
      <c r="K25" s="2">
        <f t="shared" si="0"/>
        <v>61554</v>
      </c>
      <c r="L25" s="7" t="s">
        <v>61</v>
      </c>
    </row>
    <row r="26" spans="1:12" ht="15" customHeight="1" x14ac:dyDescent="0.15">
      <c r="A26" s="16" t="s">
        <v>26</v>
      </c>
      <c r="B26" s="15" t="s">
        <v>27</v>
      </c>
      <c r="C26" s="15"/>
      <c r="D26" s="2">
        <v>23</v>
      </c>
      <c r="E26" s="2">
        <v>21</v>
      </c>
      <c r="F26" s="2">
        <v>203</v>
      </c>
      <c r="G26" s="2">
        <v>190</v>
      </c>
      <c r="H26" s="2">
        <v>120</v>
      </c>
      <c r="I26" s="2">
        <v>114</v>
      </c>
      <c r="J26" s="2">
        <v>112</v>
      </c>
      <c r="K26" s="2">
        <f t="shared" si="0"/>
        <v>783</v>
      </c>
      <c r="L26" s="7" t="s">
        <v>61</v>
      </c>
    </row>
    <row r="27" spans="1:12" ht="15" customHeight="1" x14ac:dyDescent="0.15">
      <c r="A27" s="16"/>
      <c r="B27" s="15" t="s">
        <v>28</v>
      </c>
      <c r="C27" s="15"/>
      <c r="D27" s="2">
        <v>168</v>
      </c>
      <c r="E27" s="2">
        <v>268</v>
      </c>
      <c r="F27" s="2">
        <v>982</v>
      </c>
      <c r="G27" s="2">
        <v>1010</v>
      </c>
      <c r="H27" s="2">
        <v>724</v>
      </c>
      <c r="I27" s="2">
        <v>732</v>
      </c>
      <c r="J27" s="2">
        <v>613</v>
      </c>
      <c r="K27" s="2">
        <f t="shared" si="0"/>
        <v>4497</v>
      </c>
      <c r="L27" s="7" t="s">
        <v>61</v>
      </c>
    </row>
    <row r="28" spans="1:12" ht="15" customHeight="1" x14ac:dyDescent="0.15">
      <c r="A28" s="16"/>
      <c r="B28" s="15" t="s">
        <v>29</v>
      </c>
      <c r="C28" s="15"/>
      <c r="D28" s="2">
        <v>164</v>
      </c>
      <c r="E28" s="2">
        <v>256</v>
      </c>
      <c r="F28" s="2">
        <v>995</v>
      </c>
      <c r="G28" s="2">
        <v>1650</v>
      </c>
      <c r="H28" s="2">
        <v>1064</v>
      </c>
      <c r="I28" s="2">
        <v>1176</v>
      </c>
      <c r="J28" s="2">
        <v>1012</v>
      </c>
      <c r="K28" s="2">
        <f t="shared" si="0"/>
        <v>6317</v>
      </c>
      <c r="L28" s="7" t="s">
        <v>61</v>
      </c>
    </row>
    <row r="29" spans="1:12" ht="15" customHeight="1" x14ac:dyDescent="0.15">
      <c r="A29" s="16"/>
      <c r="B29" s="15" t="s">
        <v>30</v>
      </c>
      <c r="C29" s="15"/>
      <c r="D29" s="2">
        <v>17</v>
      </c>
      <c r="E29" s="2">
        <v>26</v>
      </c>
      <c r="F29" s="2">
        <v>201</v>
      </c>
      <c r="G29" s="2">
        <v>367</v>
      </c>
      <c r="H29" s="2">
        <v>321</v>
      </c>
      <c r="I29" s="2">
        <v>290</v>
      </c>
      <c r="J29" s="2">
        <v>167</v>
      </c>
      <c r="K29" s="2">
        <f t="shared" si="0"/>
        <v>1389</v>
      </c>
      <c r="L29" s="7" t="s">
        <v>61</v>
      </c>
    </row>
    <row r="30" spans="1:12" ht="15" customHeight="1" x14ac:dyDescent="0.15">
      <c r="A30" s="16"/>
      <c r="B30" s="15" t="s">
        <v>31</v>
      </c>
      <c r="C30" s="15"/>
      <c r="D30" s="2">
        <v>53</v>
      </c>
      <c r="E30" s="2">
        <v>73</v>
      </c>
      <c r="F30" s="2">
        <v>465</v>
      </c>
      <c r="G30" s="2">
        <v>568</v>
      </c>
      <c r="H30" s="2">
        <v>375</v>
      </c>
      <c r="I30" s="2">
        <v>467</v>
      </c>
      <c r="J30" s="2">
        <v>396</v>
      </c>
      <c r="K30" s="2">
        <f t="shared" si="0"/>
        <v>2397</v>
      </c>
      <c r="L30" s="7" t="s">
        <v>61</v>
      </c>
    </row>
    <row r="31" spans="1:12" ht="15" customHeight="1" x14ac:dyDescent="0.15">
      <c r="A31" s="16"/>
      <c r="B31" s="15" t="s">
        <v>32</v>
      </c>
      <c r="C31" s="15"/>
      <c r="D31" s="2">
        <v>47</v>
      </c>
      <c r="E31" s="2">
        <v>56</v>
      </c>
      <c r="F31" s="2">
        <v>178</v>
      </c>
      <c r="G31" s="2">
        <v>292</v>
      </c>
      <c r="H31" s="2">
        <v>221</v>
      </c>
      <c r="I31" s="2">
        <v>213</v>
      </c>
      <c r="J31" s="2">
        <v>196</v>
      </c>
      <c r="K31" s="2">
        <f t="shared" si="0"/>
        <v>1203</v>
      </c>
      <c r="L31" s="7" t="s">
        <v>61</v>
      </c>
    </row>
    <row r="32" spans="1:12" ht="15" customHeight="1" x14ac:dyDescent="0.15">
      <c r="A32" s="16"/>
      <c r="B32" s="15" t="s">
        <v>33</v>
      </c>
      <c r="C32" s="15"/>
      <c r="D32" s="2">
        <v>16</v>
      </c>
      <c r="E32" s="2">
        <v>11</v>
      </c>
      <c r="F32" s="2">
        <v>199</v>
      </c>
      <c r="G32" s="2">
        <v>299</v>
      </c>
      <c r="H32" s="2">
        <v>251</v>
      </c>
      <c r="I32" s="2">
        <v>135</v>
      </c>
      <c r="J32" s="2">
        <v>124</v>
      </c>
      <c r="K32" s="2">
        <f t="shared" si="0"/>
        <v>1035</v>
      </c>
      <c r="L32" s="7" t="s">
        <v>61</v>
      </c>
    </row>
    <row r="33" spans="1:12" ht="15" customHeight="1" x14ac:dyDescent="0.15">
      <c r="A33" s="16"/>
      <c r="B33" s="15" t="s">
        <v>34</v>
      </c>
      <c r="C33" s="15"/>
      <c r="D33" s="2">
        <v>194</v>
      </c>
      <c r="E33" s="2">
        <v>326</v>
      </c>
      <c r="F33" s="2">
        <v>842</v>
      </c>
      <c r="G33" s="2">
        <v>1659</v>
      </c>
      <c r="H33" s="2">
        <v>1211</v>
      </c>
      <c r="I33" s="2">
        <v>998</v>
      </c>
      <c r="J33" s="2">
        <v>1464</v>
      </c>
      <c r="K33" s="2">
        <f t="shared" si="0"/>
        <v>6694</v>
      </c>
      <c r="L33" s="7" t="s">
        <v>61</v>
      </c>
    </row>
    <row r="34" spans="1:12" ht="15" customHeight="1" x14ac:dyDescent="0.15">
      <c r="A34" s="16"/>
      <c r="B34" s="15" t="s">
        <v>35</v>
      </c>
      <c r="C34" s="15"/>
      <c r="D34" s="2">
        <v>12</v>
      </c>
      <c r="E34" s="2">
        <v>56</v>
      </c>
      <c r="F34" s="2">
        <v>153</v>
      </c>
      <c r="G34" s="2">
        <v>236</v>
      </c>
      <c r="H34" s="2">
        <v>155</v>
      </c>
      <c r="I34" s="2">
        <v>173</v>
      </c>
      <c r="J34" s="2">
        <v>169</v>
      </c>
      <c r="K34" s="2">
        <f t="shared" si="0"/>
        <v>954</v>
      </c>
      <c r="L34" s="7" t="s">
        <v>61</v>
      </c>
    </row>
    <row r="35" spans="1:12" ht="15" customHeight="1" x14ac:dyDescent="0.15">
      <c r="A35" s="16"/>
      <c r="B35" s="15" t="s">
        <v>36</v>
      </c>
      <c r="C35" s="15"/>
      <c r="D35" s="2">
        <v>5</v>
      </c>
      <c r="E35" s="2">
        <v>2</v>
      </c>
      <c r="F35" s="2">
        <v>22</v>
      </c>
      <c r="G35" s="2">
        <v>34</v>
      </c>
      <c r="H35" s="2">
        <v>32</v>
      </c>
      <c r="I35" s="2">
        <v>19</v>
      </c>
      <c r="J35" s="2">
        <v>14</v>
      </c>
      <c r="K35" s="2">
        <f t="shared" si="0"/>
        <v>128</v>
      </c>
      <c r="L35" s="7" t="s">
        <v>61</v>
      </c>
    </row>
    <row r="36" spans="1:12" ht="15" customHeight="1" x14ac:dyDescent="0.15">
      <c r="A36" s="16"/>
      <c r="B36" s="15" t="s">
        <v>37</v>
      </c>
      <c r="C36" s="15"/>
      <c r="D36" s="2">
        <v>28</v>
      </c>
      <c r="E36" s="2">
        <v>27</v>
      </c>
      <c r="F36" s="2">
        <v>99</v>
      </c>
      <c r="G36" s="2">
        <v>156</v>
      </c>
      <c r="H36" s="2">
        <v>130</v>
      </c>
      <c r="I36" s="2">
        <v>146</v>
      </c>
      <c r="J36" s="2">
        <v>102</v>
      </c>
      <c r="K36" s="2">
        <f t="shared" si="0"/>
        <v>688</v>
      </c>
      <c r="L36" s="7" t="s">
        <v>61</v>
      </c>
    </row>
    <row r="37" spans="1:12" ht="15" customHeight="1" x14ac:dyDescent="0.15">
      <c r="A37" s="16"/>
      <c r="B37" s="15" t="s">
        <v>38</v>
      </c>
      <c r="C37" s="15"/>
      <c r="D37" s="2">
        <v>11</v>
      </c>
      <c r="E37" s="2">
        <v>15</v>
      </c>
      <c r="F37" s="2">
        <v>92</v>
      </c>
      <c r="G37" s="2">
        <v>187</v>
      </c>
      <c r="H37" s="2">
        <v>117</v>
      </c>
      <c r="I37" s="2">
        <v>52</v>
      </c>
      <c r="J37" s="2">
        <v>26</v>
      </c>
      <c r="K37" s="2">
        <f t="shared" si="0"/>
        <v>500</v>
      </c>
      <c r="L37" s="7" t="s">
        <v>61</v>
      </c>
    </row>
    <row r="38" spans="1:12" ht="15" customHeight="1" x14ac:dyDescent="0.15">
      <c r="A38" s="16"/>
      <c r="B38" s="15" t="s">
        <v>39</v>
      </c>
      <c r="C38" s="15"/>
      <c r="D38" s="2">
        <f>D39-D26-D27-D28-D29-D30-D31-D32-D33-D34-D35-D36-D37</f>
        <v>118</v>
      </c>
      <c r="E38" s="2">
        <f t="shared" ref="E38:J38" si="4">E39-E26-E27-E28-E29-E30-E31-E32-E33-E34-E35-E36-E37</f>
        <v>150</v>
      </c>
      <c r="F38" s="2">
        <f t="shared" si="4"/>
        <v>927</v>
      </c>
      <c r="G38" s="2">
        <f t="shared" si="4"/>
        <v>1517</v>
      </c>
      <c r="H38" s="2">
        <f t="shared" si="4"/>
        <v>1217</v>
      </c>
      <c r="I38" s="2">
        <f t="shared" si="4"/>
        <v>782</v>
      </c>
      <c r="J38" s="2">
        <f t="shared" si="4"/>
        <v>645</v>
      </c>
      <c r="K38" s="2">
        <f t="shared" si="0"/>
        <v>5356</v>
      </c>
      <c r="L38" s="7" t="s">
        <v>61</v>
      </c>
    </row>
    <row r="39" spans="1:12" ht="15" customHeight="1" x14ac:dyDescent="0.15">
      <c r="A39" s="16"/>
      <c r="B39" s="15" t="s">
        <v>40</v>
      </c>
      <c r="C39" s="15"/>
      <c r="D39" s="2">
        <v>856</v>
      </c>
      <c r="E39" s="2">
        <v>1287</v>
      </c>
      <c r="F39" s="2">
        <v>5358</v>
      </c>
      <c r="G39" s="2">
        <v>8165</v>
      </c>
      <c r="H39" s="2">
        <v>5938</v>
      </c>
      <c r="I39" s="2">
        <v>5297</v>
      </c>
      <c r="J39" s="2">
        <v>5040</v>
      </c>
      <c r="K39" s="2">
        <f t="shared" si="0"/>
        <v>31941</v>
      </c>
      <c r="L39" s="7" t="s">
        <v>61</v>
      </c>
    </row>
    <row r="40" spans="1:12" ht="15" customHeight="1" x14ac:dyDescent="0.15">
      <c r="A40" s="16" t="s">
        <v>41</v>
      </c>
      <c r="B40" s="15" t="s">
        <v>42</v>
      </c>
      <c r="C40" s="15"/>
      <c r="D40" s="2">
        <v>521</v>
      </c>
      <c r="E40" s="2">
        <v>271</v>
      </c>
      <c r="F40" s="2">
        <v>1085</v>
      </c>
      <c r="G40" s="2">
        <v>1809</v>
      </c>
      <c r="H40" s="2">
        <v>1516</v>
      </c>
      <c r="I40" s="2">
        <v>1221</v>
      </c>
      <c r="J40" s="2">
        <v>2490</v>
      </c>
      <c r="K40" s="2">
        <f t="shared" si="0"/>
        <v>8913</v>
      </c>
      <c r="L40" s="7" t="s">
        <v>61</v>
      </c>
    </row>
    <row r="41" spans="1:12" ht="15" customHeight="1" x14ac:dyDescent="0.15">
      <c r="A41" s="16"/>
      <c r="B41" s="15" t="s">
        <v>43</v>
      </c>
      <c r="C41" s="15"/>
      <c r="D41" s="2">
        <v>79</v>
      </c>
      <c r="E41" s="2">
        <v>58</v>
      </c>
      <c r="F41" s="2">
        <v>166</v>
      </c>
      <c r="G41" s="2">
        <v>259</v>
      </c>
      <c r="H41" s="2">
        <v>221</v>
      </c>
      <c r="I41" s="2">
        <v>195</v>
      </c>
      <c r="J41" s="2">
        <v>366</v>
      </c>
      <c r="K41" s="2">
        <f t="shared" si="0"/>
        <v>1344</v>
      </c>
      <c r="L41" s="7" t="s">
        <v>61</v>
      </c>
    </row>
    <row r="42" spans="1:12" ht="15" customHeight="1" x14ac:dyDescent="0.15">
      <c r="A42" s="16"/>
      <c r="B42" s="15" t="s">
        <v>44</v>
      </c>
      <c r="C42" s="15"/>
      <c r="D42" s="2">
        <f>D43-D40-D41</f>
        <v>2</v>
      </c>
      <c r="E42" s="2">
        <f t="shared" ref="E42:J42" si="5">E43-E40-E41</f>
        <v>1</v>
      </c>
      <c r="F42" s="2">
        <f t="shared" si="5"/>
        <v>27</v>
      </c>
      <c r="G42" s="2">
        <f t="shared" si="5"/>
        <v>36</v>
      </c>
      <c r="H42" s="2">
        <f t="shared" si="5"/>
        <v>32</v>
      </c>
      <c r="I42" s="2">
        <f t="shared" si="5"/>
        <v>30</v>
      </c>
      <c r="J42" s="2">
        <f t="shared" si="5"/>
        <v>28</v>
      </c>
      <c r="K42" s="2">
        <f t="shared" si="0"/>
        <v>156</v>
      </c>
      <c r="L42" s="7" t="s">
        <v>61</v>
      </c>
    </row>
    <row r="43" spans="1:12" ht="15" customHeight="1" x14ac:dyDescent="0.15">
      <c r="A43" s="16"/>
      <c r="B43" s="15" t="s">
        <v>45</v>
      </c>
      <c r="C43" s="15"/>
      <c r="D43" s="2">
        <v>602</v>
      </c>
      <c r="E43" s="2">
        <v>330</v>
      </c>
      <c r="F43" s="2">
        <v>1278</v>
      </c>
      <c r="G43" s="2">
        <v>2104</v>
      </c>
      <c r="H43" s="2">
        <v>1769</v>
      </c>
      <c r="I43" s="2">
        <v>1446</v>
      </c>
      <c r="J43" s="2">
        <v>2884</v>
      </c>
      <c r="K43" s="2">
        <f t="shared" si="0"/>
        <v>10413</v>
      </c>
      <c r="L43" s="7" t="s">
        <v>61</v>
      </c>
    </row>
    <row r="44" spans="1:12" x14ac:dyDescent="0.15">
      <c r="A44" s="16" t="s">
        <v>46</v>
      </c>
      <c r="B44" s="15" t="s">
        <v>47</v>
      </c>
      <c r="C44" s="15"/>
      <c r="D44" s="2">
        <v>8</v>
      </c>
      <c r="E44" s="2">
        <v>4</v>
      </c>
      <c r="F44" s="2">
        <v>54</v>
      </c>
      <c r="G44" s="2">
        <v>124</v>
      </c>
      <c r="H44" s="2">
        <v>74</v>
      </c>
      <c r="I44" s="2">
        <v>70</v>
      </c>
      <c r="J44" s="2">
        <v>45</v>
      </c>
      <c r="K44" s="2">
        <f t="shared" si="0"/>
        <v>379</v>
      </c>
      <c r="L44" s="7" t="s">
        <v>61</v>
      </c>
    </row>
    <row r="45" spans="1:12" x14ac:dyDescent="0.15">
      <c r="A45" s="16"/>
      <c r="B45" s="15" t="s">
        <v>48</v>
      </c>
      <c r="C45" s="15"/>
      <c r="D45" s="2">
        <f>D46-D44</f>
        <v>4</v>
      </c>
      <c r="E45" s="2">
        <f t="shared" ref="E45:J45" si="6">E46-E44</f>
        <v>9</v>
      </c>
      <c r="F45" s="2">
        <f t="shared" si="6"/>
        <v>92</v>
      </c>
      <c r="G45" s="2">
        <f t="shared" si="6"/>
        <v>164</v>
      </c>
      <c r="H45" s="2">
        <f t="shared" si="6"/>
        <v>129</v>
      </c>
      <c r="I45" s="2">
        <f t="shared" si="6"/>
        <v>64</v>
      </c>
      <c r="J45" s="2">
        <f t="shared" si="6"/>
        <v>42</v>
      </c>
      <c r="K45" s="2">
        <f t="shared" si="0"/>
        <v>504</v>
      </c>
      <c r="L45" s="7" t="s">
        <v>61</v>
      </c>
    </row>
    <row r="46" spans="1:12" x14ac:dyDescent="0.15">
      <c r="A46" s="16"/>
      <c r="B46" s="15" t="s">
        <v>49</v>
      </c>
      <c r="C46" s="15"/>
      <c r="D46" s="2">
        <v>12</v>
      </c>
      <c r="E46" s="2">
        <v>13</v>
      </c>
      <c r="F46" s="2">
        <v>146</v>
      </c>
      <c r="G46" s="2">
        <v>288</v>
      </c>
      <c r="H46" s="2">
        <v>203</v>
      </c>
      <c r="I46" s="2">
        <v>134</v>
      </c>
      <c r="J46" s="2">
        <v>87</v>
      </c>
      <c r="K46" s="2">
        <f t="shared" si="0"/>
        <v>883</v>
      </c>
      <c r="L46" s="7" t="s">
        <v>61</v>
      </c>
    </row>
    <row r="47" spans="1:12" ht="15" customHeight="1" x14ac:dyDescent="0.15">
      <c r="A47" s="5"/>
      <c r="B47" s="15" t="s">
        <v>50</v>
      </c>
      <c r="C47" s="15"/>
      <c r="D47" s="2">
        <v>46</v>
      </c>
      <c r="E47" s="2">
        <v>8</v>
      </c>
      <c r="F47" s="2">
        <v>12</v>
      </c>
      <c r="G47" s="2">
        <v>20</v>
      </c>
      <c r="H47" s="2">
        <v>19</v>
      </c>
      <c r="I47" s="2">
        <v>13</v>
      </c>
      <c r="J47" s="2">
        <v>14</v>
      </c>
      <c r="K47" s="2">
        <f t="shared" si="0"/>
        <v>132</v>
      </c>
      <c r="L47" s="7" t="s">
        <v>61</v>
      </c>
    </row>
    <row r="48" spans="1:12" ht="15" customHeight="1" x14ac:dyDescent="0.15">
      <c r="A48" s="5"/>
      <c r="B48" s="15" t="s">
        <v>51</v>
      </c>
      <c r="C48" s="15"/>
      <c r="D48" s="2">
        <f>D47+D46+D43+D39+D25+D18</f>
        <v>17015</v>
      </c>
      <c r="E48" s="2">
        <f t="shared" ref="E48:J48" si="7">E47+E46+E43+E39+E25+E18</f>
        <v>22219</v>
      </c>
      <c r="F48" s="2">
        <f t="shared" si="7"/>
        <v>115517</v>
      </c>
      <c r="G48" s="2">
        <f t="shared" si="7"/>
        <v>149682</v>
      </c>
      <c r="H48" s="2">
        <f t="shared" si="7"/>
        <v>103457</v>
      </c>
      <c r="I48" s="2">
        <f t="shared" si="7"/>
        <v>98031</v>
      </c>
      <c r="J48" s="2">
        <f t="shared" si="7"/>
        <v>115728</v>
      </c>
      <c r="K48" s="2">
        <f t="shared" si="0"/>
        <v>621649</v>
      </c>
      <c r="L48" s="7" t="s">
        <v>61</v>
      </c>
    </row>
  </sheetData>
  <mergeCells count="46"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19:A25"/>
    <mergeCell ref="B19:C19"/>
    <mergeCell ref="B20:C20"/>
    <mergeCell ref="B21:C21"/>
    <mergeCell ref="B22:C22"/>
    <mergeCell ref="B23:C23"/>
    <mergeCell ref="B24:C24"/>
    <mergeCell ref="B25:C25"/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</mergeCells>
  <phoneticPr fontId="2" type="noConversion"/>
  <printOptions horizontalCentered="1"/>
  <pageMargins left="0.35433070866141736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2018-08-28T08:34:43Z</cp:lastPrinted>
  <dcterms:created xsi:type="dcterms:W3CDTF">2018-08-16T06:57:31Z</dcterms:created>
  <dcterms:modified xsi:type="dcterms:W3CDTF">2023-11-23T09:32:58Z</dcterms:modified>
</cp:coreProperties>
</file>