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10\EN\"/>
    </mc:Choice>
  </mc:AlternateContent>
  <xr:revisionPtr revIDLastSave="0" documentId="13_ncr:1_{864F1792-355C-4DDA-8C09-97338CA78CF9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<sst xmlns="http://schemas.openxmlformats.org/spreadsheetml/2006/main" count="108" uniqueCount="63">
  <si>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</si>
  <si>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</si>
  <si>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</si>
  <si>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</si>
  <si>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</si>
  <si>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</si>
  <si>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</si>
  <si>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</si>
  <si>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</si>
  <si>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</si>
  <si>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</si>
  <si>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</si>
  <si>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</si>
  <si>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</si>
  <si>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</si>
  <si>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</si>
  <si>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</si>
  <si>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</si>
  <si>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</si>
  <si>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</si>
  <si>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</si>
  <si>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</si>
  <si>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</si>
  <si>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</si>
  <si>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</si>
  <si>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</si>
  <si>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</si>
  <si>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</si>
  <si>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</si>
  <si>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</si>
  <si>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</si>
  <si>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</si>
  <si>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</si>
  <si>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</si>
  <si>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</si>
  <si>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</si>
  <si>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</si>
  <si>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</si>
  <si>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</si>
  <si>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</si>
  <si>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</si>
  <si>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</si>
  <si>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</si>
  <si>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</si>
  <si>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</si>
  <si>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</si>
  <si>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</si>
  <si>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</si>
  <si>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</si>
  <si>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</si>
  <si>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</si>
  <si>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</si>
  <si>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</si>
  <si>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</si>
  <si>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</si>
  <si>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</si>
  <si>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</si>
  <si>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</si>
  <si>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</si>
  <si>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</si>
  <si>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</si>
  <si>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</si>
  <si>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112年10月來臺旅客人次－按年齡分
Table 1-5 Visitor Arrivals by Age,
October,2023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</si>
</sst>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2791</v>
      </c>
      <c r="E3" s="2">
        <v>1657</v>
      </c>
      <c r="F3" s="2">
        <v>19502</v>
      </c>
      <c r="G3" s="2">
        <v>25606</v>
      </c>
      <c r="H3" s="2">
        <v>16011</v>
      </c>
      <c r="I3" s="2">
        <v>15180</v>
      </c>
      <c r="J3" s="2">
        <v>16704</v>
      </c>
      <c r="K3" s="2">
        <f>SUM(D3:J3)</f>
        <v>97451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491</v>
      </c>
      <c r="E4" s="2">
        <v>304</v>
      </c>
      <c r="F4" s="2">
        <v>3354</v>
      </c>
      <c r="G4" s="2">
        <v>7749</v>
      </c>
      <c r="H4" s="2">
        <v>5779</v>
      </c>
      <c r="I4" s="2">
        <v>3199</v>
      </c>
      <c r="J4" s="2">
        <v>2244</v>
      </c>
      <c r="K4" s="2">
        <f t="shared" ref="K4:K48" si="0">SUM(D4:J4)</f>
        <v>23120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1608</v>
      </c>
      <c r="E5" s="2">
        <v>4008</v>
      </c>
      <c r="F5" s="2">
        <v>14455</v>
      </c>
      <c r="G5" s="2">
        <v>14436</v>
      </c>
      <c r="H5" s="2">
        <v>16521</v>
      </c>
      <c r="I5" s="2">
        <v>19921</v>
      </c>
      <c r="J5" s="2">
        <v>26585</v>
      </c>
      <c r="K5" s="2">
        <f t="shared" si="0"/>
        <v>97534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1560</v>
      </c>
      <c r="E6" s="2">
        <v>3105</v>
      </c>
      <c r="F6" s="2">
        <v>12253</v>
      </c>
      <c r="G6" s="2">
        <v>15143</v>
      </c>
      <c r="H6" s="2">
        <v>12025</v>
      </c>
      <c r="I6" s="2">
        <v>14446</v>
      </c>
      <c r="J6" s="2">
        <v>16522</v>
      </c>
      <c r="K6" s="2">
        <f t="shared" si="0"/>
        <v>75054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58</v>
      </c>
      <c r="E7" s="2">
        <v>45</v>
      </c>
      <c r="F7" s="2">
        <v>549</v>
      </c>
      <c r="G7" s="2">
        <v>979</v>
      </c>
      <c r="H7" s="2">
        <v>744</v>
      </c>
      <c r="I7" s="2">
        <v>428</v>
      </c>
      <c r="J7" s="2">
        <v>200</v>
      </c>
      <c r="K7" s="2">
        <f t="shared" si="0"/>
        <v>3003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38</v>
      </c>
      <c r="E8" s="2">
        <v>18</v>
      </c>
      <c r="F8" s="2">
        <v>203</v>
      </c>
      <c r="G8" s="2">
        <v>354</v>
      </c>
      <c r="H8" s="2">
        <v>298</v>
      </c>
      <c r="I8" s="2">
        <v>165</v>
      </c>
      <c r="J8" s="2">
        <v>124</v>
      </c>
      <c r="K8" s="2">
        <f t="shared" si="0"/>
        <v>1200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1347</v>
      </c>
      <c r="E9" s="2">
        <v>1018</v>
      </c>
      <c r="F9" s="2">
        <v>11430</v>
      </c>
      <c r="G9" s="2">
        <v>10627</v>
      </c>
      <c r="H9" s="2">
        <v>5964</v>
      </c>
      <c r="I9" s="2">
        <v>6960</v>
      </c>
      <c r="J9" s="2">
        <v>6521</v>
      </c>
      <c r="K9" s="2">
        <f t="shared" si="0"/>
        <v>43867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2640</v>
      </c>
      <c r="E10" s="2">
        <v>1312</v>
      </c>
      <c r="F10" s="2">
        <v>6162</v>
      </c>
      <c r="G10" s="2">
        <v>11352</v>
      </c>
      <c r="H10" s="2">
        <v>7415</v>
      </c>
      <c r="I10" s="2">
        <v>7271</v>
      </c>
      <c r="J10" s="2">
        <v>8331</v>
      </c>
      <c r="K10" s="2">
        <f t="shared" si="0"/>
        <v>44483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135</v>
      </c>
      <c r="E11" s="2">
        <v>410</v>
      </c>
      <c r="F11" s="2">
        <v>5485</v>
      </c>
      <c r="G11" s="2">
        <v>4539</v>
      </c>
      <c r="H11" s="2">
        <v>2814</v>
      </c>
      <c r="I11" s="2">
        <v>1272</v>
      </c>
      <c r="J11" s="2">
        <v>1364</v>
      </c>
      <c r="K11" s="2">
        <f t="shared" si="0"/>
        <v>16019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997</v>
      </c>
      <c r="E12" s="2">
        <v>1648</v>
      </c>
      <c r="F12" s="2">
        <v>7888</v>
      </c>
      <c r="G12" s="2">
        <v>10477</v>
      </c>
      <c r="H12" s="2">
        <v>5221</v>
      </c>
      <c r="I12" s="2">
        <v>3328</v>
      </c>
      <c r="J12" s="2">
        <v>2706</v>
      </c>
      <c r="K12" s="2">
        <f t="shared" si="0"/>
        <v>32265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1256</v>
      </c>
      <c r="E13" s="2">
        <v>2335</v>
      </c>
      <c r="F13" s="2">
        <v>9908</v>
      </c>
      <c r="G13" s="2">
        <v>13589</v>
      </c>
      <c r="H13" s="2">
        <v>8205</v>
      </c>
      <c r="I13" s="2">
        <v>4480</v>
      </c>
      <c r="J13" s="2">
        <v>4010</v>
      </c>
      <c r="K13" s="2">
        <f t="shared" si="0"/>
        <v>43783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367</v>
      </c>
      <c r="E14" s="2">
        <v>3408</v>
      </c>
      <c r="F14" s="2">
        <v>9876</v>
      </c>
      <c r="G14" s="2">
        <v>9989</v>
      </c>
      <c r="H14" s="2">
        <v>4444</v>
      </c>
      <c r="I14" s="2">
        <v>2352</v>
      </c>
      <c r="J14" s="2">
        <v>2198</v>
      </c>
      <c r="K14" s="2">
        <f t="shared" si="0"/>
        <v>32634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72</v>
      </c>
      <c r="E15" s="2">
        <f t="shared" ref="E15:J15" si="1">E16-E9-E10-E11-E12-E13-E14</f>
        <v>96</v>
      </c>
      <c r="F15" s="2">
        <f t="shared" si="1"/>
        <v>424</v>
      </c>
      <c r="G15" s="2">
        <f t="shared" si="1"/>
        <v>590</v>
      </c>
      <c r="H15" s="2">
        <f t="shared" si="1"/>
        <v>361</v>
      </c>
      <c r="I15" s="2">
        <f t="shared" si="1"/>
        <v>290</v>
      </c>
      <c r="J15" s="2">
        <f t="shared" si="1"/>
        <v>361</v>
      </c>
      <c r="K15" s="2">
        <f t="shared" si="0"/>
        <v>2194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6814</v>
      </c>
      <c r="E16" s="2">
        <v>10227</v>
      </c>
      <c r="F16" s="2">
        <v>51173</v>
      </c>
      <c r="G16" s="2">
        <v>61163</v>
      </c>
      <c r="H16" s="2">
        <v>34424</v>
      </c>
      <c r="I16" s="2">
        <v>25953</v>
      </c>
      <c r="J16" s="2">
        <v>25491</v>
      </c>
      <c r="K16" s="2">
        <f t="shared" si="0"/>
        <v>215245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140</v>
      </c>
      <c r="E17" s="2">
        <f t="shared" ref="E17:J17" si="2">E18-E16-E3-E4-E5-E6-E7-E8</f>
        <v>185</v>
      </c>
      <c r="F17" s="2">
        <f t="shared" si="2"/>
        <v>628</v>
      </c>
      <c r="G17" s="2">
        <f t="shared" si="2"/>
        <v>1116</v>
      </c>
      <c r="H17" s="2">
        <f t="shared" si="2"/>
        <v>958</v>
      </c>
      <c r="I17" s="2">
        <f t="shared" si="2"/>
        <v>585</v>
      </c>
      <c r="J17" s="2">
        <f t="shared" si="2"/>
        <v>507</v>
      </c>
      <c r="K17" s="2">
        <f t="shared" si="0"/>
        <v>4119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13500</v>
      </c>
      <c r="E18" s="2">
        <v>19549</v>
      </c>
      <c r="F18" s="2">
        <v>102117</v>
      </c>
      <c r="G18" s="2">
        <v>126546</v>
      </c>
      <c r="H18" s="2">
        <v>86760</v>
      </c>
      <c r="I18" s="2">
        <v>79877</v>
      </c>
      <c r="J18" s="2">
        <v>88377</v>
      </c>
      <c r="K18" s="2">
        <f t="shared" si="0"/>
        <v>516726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367</v>
      </c>
      <c r="E19" s="2">
        <v>153</v>
      </c>
      <c r="F19" s="2">
        <v>1065</v>
      </c>
      <c r="G19" s="2">
        <v>2150</v>
      </c>
      <c r="H19" s="2">
        <v>1453</v>
      </c>
      <c r="I19" s="2">
        <v>1744</v>
      </c>
      <c r="J19" s="2">
        <v>3336</v>
      </c>
      <c r="K19" s="2">
        <f t="shared" si="0"/>
        <v>10268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1590</v>
      </c>
      <c r="E20" s="2">
        <v>862</v>
      </c>
      <c r="F20" s="2">
        <v>5236</v>
      </c>
      <c r="G20" s="2">
        <v>9813</v>
      </c>
      <c r="H20" s="2">
        <v>6976</v>
      </c>
      <c r="I20" s="2">
        <v>9258</v>
      </c>
      <c r="J20" s="2">
        <v>15714</v>
      </c>
      <c r="K20" s="2">
        <f t="shared" si="0"/>
        <v>49449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9</v>
      </c>
      <c r="E21" s="2">
        <v>3</v>
      </c>
      <c r="F21" s="2">
        <v>67</v>
      </c>
      <c r="G21" s="2">
        <v>127</v>
      </c>
      <c r="H21" s="2">
        <v>83</v>
      </c>
      <c r="I21" s="2">
        <v>80</v>
      </c>
      <c r="J21" s="2">
        <v>73</v>
      </c>
      <c r="K21" s="2">
        <f t="shared" si="0"/>
        <v>442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15</v>
      </c>
      <c r="E22" s="2">
        <v>3</v>
      </c>
      <c r="F22" s="2">
        <v>44</v>
      </c>
      <c r="G22" s="2">
        <v>82</v>
      </c>
      <c r="H22" s="2">
        <v>68</v>
      </c>
      <c r="I22" s="2">
        <v>53</v>
      </c>
      <c r="J22" s="2">
        <v>66</v>
      </c>
      <c r="K22" s="2">
        <f t="shared" si="0"/>
        <v>331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5</v>
      </c>
      <c r="E23" s="2">
        <v>0</v>
      </c>
      <c r="F23" s="2">
        <v>5</v>
      </c>
      <c r="G23" s="2">
        <v>25</v>
      </c>
      <c r="H23" s="2">
        <v>12</v>
      </c>
      <c r="I23" s="2">
        <v>11</v>
      </c>
      <c r="J23" s="2">
        <v>20</v>
      </c>
      <c r="K23" s="2">
        <f t="shared" si="0"/>
        <v>78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13</v>
      </c>
      <c r="E24" s="2">
        <f t="shared" ref="E24:J24" si="3">E25-E19-E20-E21-E22-E23</f>
        <v>11</v>
      </c>
      <c r="F24" s="2">
        <f t="shared" si="3"/>
        <v>189</v>
      </c>
      <c r="G24" s="2">
        <f t="shared" si="3"/>
        <v>362</v>
      </c>
      <c r="H24" s="2">
        <f t="shared" si="3"/>
        <v>176</v>
      </c>
      <c r="I24" s="2">
        <f t="shared" si="3"/>
        <v>118</v>
      </c>
      <c r="J24" s="2">
        <f t="shared" si="3"/>
        <v>117</v>
      </c>
      <c r="K24" s="2">
        <f t="shared" si="0"/>
        <v>986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1999</v>
      </c>
      <c r="E25" s="2">
        <v>1032</v>
      </c>
      <c r="F25" s="2">
        <v>6606</v>
      </c>
      <c r="G25" s="2">
        <v>12559</v>
      </c>
      <c r="H25" s="2">
        <v>8768</v>
      </c>
      <c r="I25" s="2">
        <v>11264</v>
      </c>
      <c r="J25" s="2">
        <v>19326</v>
      </c>
      <c r="K25" s="2">
        <f t="shared" si="0"/>
        <v>61554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23</v>
      </c>
      <c r="E26" s="2">
        <v>21</v>
      </c>
      <c r="F26" s="2">
        <v>203</v>
      </c>
      <c r="G26" s="2">
        <v>190</v>
      </c>
      <c r="H26" s="2">
        <v>120</v>
      </c>
      <c r="I26" s="2">
        <v>114</v>
      </c>
      <c r="J26" s="2">
        <v>112</v>
      </c>
      <c r="K26" s="2">
        <f t="shared" si="0"/>
        <v>783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168</v>
      </c>
      <c r="E27" s="2">
        <v>268</v>
      </c>
      <c r="F27" s="2">
        <v>982</v>
      </c>
      <c r="G27" s="2">
        <v>1010</v>
      </c>
      <c r="H27" s="2">
        <v>724</v>
      </c>
      <c r="I27" s="2">
        <v>732</v>
      </c>
      <c r="J27" s="2">
        <v>613</v>
      </c>
      <c r="K27" s="2">
        <f t="shared" si="0"/>
        <v>4497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164</v>
      </c>
      <c r="E28" s="2">
        <v>256</v>
      </c>
      <c r="F28" s="2">
        <v>995</v>
      </c>
      <c r="G28" s="2">
        <v>1650</v>
      </c>
      <c r="H28" s="2">
        <v>1064</v>
      </c>
      <c r="I28" s="2">
        <v>1176</v>
      </c>
      <c r="J28" s="2">
        <v>1012</v>
      </c>
      <c r="K28" s="2">
        <f t="shared" si="0"/>
        <v>6317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17</v>
      </c>
      <c r="E29" s="2">
        <v>26</v>
      </c>
      <c r="F29" s="2">
        <v>201</v>
      </c>
      <c r="G29" s="2">
        <v>367</v>
      </c>
      <c r="H29" s="2">
        <v>321</v>
      </c>
      <c r="I29" s="2">
        <v>290</v>
      </c>
      <c r="J29" s="2">
        <v>167</v>
      </c>
      <c r="K29" s="2">
        <f t="shared" si="0"/>
        <v>1389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53</v>
      </c>
      <c r="E30" s="2">
        <v>73</v>
      </c>
      <c r="F30" s="2">
        <v>465</v>
      </c>
      <c r="G30" s="2">
        <v>568</v>
      </c>
      <c r="H30" s="2">
        <v>375</v>
      </c>
      <c r="I30" s="2">
        <v>467</v>
      </c>
      <c r="J30" s="2">
        <v>396</v>
      </c>
      <c r="K30" s="2">
        <f t="shared" si="0"/>
        <v>2397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47</v>
      </c>
      <c r="E31" s="2">
        <v>56</v>
      </c>
      <c r="F31" s="2">
        <v>178</v>
      </c>
      <c r="G31" s="2">
        <v>292</v>
      </c>
      <c r="H31" s="2">
        <v>221</v>
      </c>
      <c r="I31" s="2">
        <v>213</v>
      </c>
      <c r="J31" s="2">
        <v>196</v>
      </c>
      <c r="K31" s="2">
        <f t="shared" si="0"/>
        <v>1203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16</v>
      </c>
      <c r="E32" s="2">
        <v>11</v>
      </c>
      <c r="F32" s="2">
        <v>199</v>
      </c>
      <c r="G32" s="2">
        <v>299</v>
      </c>
      <c r="H32" s="2">
        <v>251</v>
      </c>
      <c r="I32" s="2">
        <v>135</v>
      </c>
      <c r="J32" s="2">
        <v>124</v>
      </c>
      <c r="K32" s="2">
        <f t="shared" si="0"/>
        <v>1035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194</v>
      </c>
      <c r="E33" s="2">
        <v>326</v>
      </c>
      <c r="F33" s="2">
        <v>842</v>
      </c>
      <c r="G33" s="2">
        <v>1659</v>
      </c>
      <c r="H33" s="2">
        <v>1211</v>
      </c>
      <c r="I33" s="2">
        <v>998</v>
      </c>
      <c r="J33" s="2">
        <v>1464</v>
      </c>
      <c r="K33" s="2">
        <f t="shared" si="0"/>
        <v>6694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12</v>
      </c>
      <c r="E34" s="2">
        <v>56</v>
      </c>
      <c r="F34" s="2">
        <v>153</v>
      </c>
      <c r="G34" s="2">
        <v>236</v>
      </c>
      <c r="H34" s="2">
        <v>155</v>
      </c>
      <c r="I34" s="2">
        <v>173</v>
      </c>
      <c r="J34" s="2">
        <v>169</v>
      </c>
      <c r="K34" s="2">
        <f t="shared" si="0"/>
        <v>954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5</v>
      </c>
      <c r="E35" s="2">
        <v>2</v>
      </c>
      <c r="F35" s="2">
        <v>22</v>
      </c>
      <c r="G35" s="2">
        <v>34</v>
      </c>
      <c r="H35" s="2">
        <v>32</v>
      </c>
      <c r="I35" s="2">
        <v>19</v>
      </c>
      <c r="J35" s="2">
        <v>14</v>
      </c>
      <c r="K35" s="2">
        <f t="shared" si="0"/>
        <v>128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28</v>
      </c>
      <c r="E36" s="2">
        <v>27</v>
      </c>
      <c r="F36" s="2">
        <v>99</v>
      </c>
      <c r="G36" s="2">
        <v>156</v>
      </c>
      <c r="H36" s="2">
        <v>130</v>
      </c>
      <c r="I36" s="2">
        <v>146</v>
      </c>
      <c r="J36" s="2">
        <v>102</v>
      </c>
      <c r="K36" s="2">
        <f t="shared" si="0"/>
        <v>688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11</v>
      </c>
      <c r="E37" s="2">
        <v>15</v>
      </c>
      <c r="F37" s="2">
        <v>92</v>
      </c>
      <c r="G37" s="2">
        <v>187</v>
      </c>
      <c r="H37" s="2">
        <v>117</v>
      </c>
      <c r="I37" s="2">
        <v>52</v>
      </c>
      <c r="J37" s="2">
        <v>26</v>
      </c>
      <c r="K37" s="2">
        <f t="shared" si="0"/>
        <v>500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118</v>
      </c>
      <c r="E38" s="2">
        <f t="shared" ref="E38:J38" si="4">E39-E26-E27-E28-E29-E30-E31-E32-E33-E34-E35-E36-E37</f>
        <v>150</v>
      </c>
      <c r="F38" s="2">
        <f t="shared" si="4"/>
        <v>927</v>
      </c>
      <c r="G38" s="2">
        <f t="shared" si="4"/>
        <v>1517</v>
      </c>
      <c r="H38" s="2">
        <f t="shared" si="4"/>
        <v>1217</v>
      </c>
      <c r="I38" s="2">
        <f t="shared" si="4"/>
        <v>782</v>
      </c>
      <c r="J38" s="2">
        <f t="shared" si="4"/>
        <v>645</v>
      </c>
      <c r="K38" s="2">
        <f t="shared" si="0"/>
        <v>5356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856</v>
      </c>
      <c r="E39" s="2">
        <v>1287</v>
      </c>
      <c r="F39" s="2">
        <v>5358</v>
      </c>
      <c r="G39" s="2">
        <v>8165</v>
      </c>
      <c r="H39" s="2">
        <v>5938</v>
      </c>
      <c r="I39" s="2">
        <v>5297</v>
      </c>
      <c r="J39" s="2">
        <v>5040</v>
      </c>
      <c r="K39" s="2">
        <f t="shared" si="0"/>
        <v>31941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521</v>
      </c>
      <c r="E40" s="2">
        <v>271</v>
      </c>
      <c r="F40" s="2">
        <v>1085</v>
      </c>
      <c r="G40" s="2">
        <v>1809</v>
      </c>
      <c r="H40" s="2">
        <v>1516</v>
      </c>
      <c r="I40" s="2">
        <v>1221</v>
      </c>
      <c r="J40" s="2">
        <v>2490</v>
      </c>
      <c r="K40" s="2">
        <f t="shared" si="0"/>
        <v>8913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79</v>
      </c>
      <c r="E41" s="2">
        <v>58</v>
      </c>
      <c r="F41" s="2">
        <v>166</v>
      </c>
      <c r="G41" s="2">
        <v>259</v>
      </c>
      <c r="H41" s="2">
        <v>221</v>
      </c>
      <c r="I41" s="2">
        <v>195</v>
      </c>
      <c r="J41" s="2">
        <v>366</v>
      </c>
      <c r="K41" s="2">
        <f t="shared" si="0"/>
        <v>1344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2</v>
      </c>
      <c r="E42" s="2">
        <f t="shared" ref="E42:J42" si="5">E43-E40-E41</f>
        <v>1</v>
      </c>
      <c r="F42" s="2">
        <f t="shared" si="5"/>
        <v>27</v>
      </c>
      <c r="G42" s="2">
        <f t="shared" si="5"/>
        <v>36</v>
      </c>
      <c r="H42" s="2">
        <f t="shared" si="5"/>
        <v>32</v>
      </c>
      <c r="I42" s="2">
        <f t="shared" si="5"/>
        <v>30</v>
      </c>
      <c r="J42" s="2">
        <f t="shared" si="5"/>
        <v>28</v>
      </c>
      <c r="K42" s="2">
        <f t="shared" si="0"/>
        <v>156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602</v>
      </c>
      <c r="E43" s="2">
        <v>330</v>
      </c>
      <c r="F43" s="2">
        <v>1278</v>
      </c>
      <c r="G43" s="2">
        <v>2104</v>
      </c>
      <c r="H43" s="2">
        <v>1769</v>
      </c>
      <c r="I43" s="2">
        <v>1446</v>
      </c>
      <c r="J43" s="2">
        <v>2884</v>
      </c>
      <c r="K43" s="2">
        <f t="shared" si="0"/>
        <v>10413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8</v>
      </c>
      <c r="E44" s="2">
        <v>4</v>
      </c>
      <c r="F44" s="2">
        <v>54</v>
      </c>
      <c r="G44" s="2">
        <v>124</v>
      </c>
      <c r="H44" s="2">
        <v>74</v>
      </c>
      <c r="I44" s="2">
        <v>70</v>
      </c>
      <c r="J44" s="2">
        <v>45</v>
      </c>
      <c r="K44" s="2">
        <f t="shared" si="0"/>
        <v>379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4</v>
      </c>
      <c r="E45" s="2">
        <f t="shared" ref="E45:J45" si="6">E46-E44</f>
        <v>9</v>
      </c>
      <c r="F45" s="2">
        <f t="shared" si="6"/>
        <v>92</v>
      </c>
      <c r="G45" s="2">
        <f t="shared" si="6"/>
        <v>164</v>
      </c>
      <c r="H45" s="2">
        <f t="shared" si="6"/>
        <v>129</v>
      </c>
      <c r="I45" s="2">
        <f t="shared" si="6"/>
        <v>64</v>
      </c>
      <c r="J45" s="2">
        <f t="shared" si="6"/>
        <v>42</v>
      </c>
      <c r="K45" s="2">
        <f t="shared" si="0"/>
        <v>504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12</v>
      </c>
      <c r="E46" s="2">
        <v>13</v>
      </c>
      <c r="F46" s="2">
        <v>146</v>
      </c>
      <c r="G46" s="2">
        <v>288</v>
      </c>
      <c r="H46" s="2">
        <v>203</v>
      </c>
      <c r="I46" s="2">
        <v>134</v>
      </c>
      <c r="J46" s="2">
        <v>87</v>
      </c>
      <c r="K46" s="2">
        <f t="shared" si="0"/>
        <v>883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46</v>
      </c>
      <c r="E47" s="2">
        <v>8</v>
      </c>
      <c r="F47" s="2">
        <v>12</v>
      </c>
      <c r="G47" s="2">
        <v>20</v>
      </c>
      <c r="H47" s="2">
        <v>19</v>
      </c>
      <c r="I47" s="2">
        <v>13</v>
      </c>
      <c r="J47" s="2">
        <v>14</v>
      </c>
      <c r="K47" s="2">
        <f t="shared" si="0"/>
        <v>132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17015</v>
      </c>
      <c r="E48" s="2">
        <f t="shared" ref="E48:J48" si="7">E47+E46+E43+E39+E25+E18</f>
        <v>22219</v>
      </c>
      <c r="F48" s="2">
        <f t="shared" si="7"/>
        <v>115517</v>
      </c>
      <c r="G48" s="2">
        <f t="shared" si="7"/>
        <v>149682</v>
      </c>
      <c r="H48" s="2">
        <f t="shared" si="7"/>
        <v>103457</v>
      </c>
      <c r="I48" s="2">
        <f t="shared" si="7"/>
        <v>98031</v>
      </c>
      <c r="J48" s="2">
        <f t="shared" si="7"/>
        <v>115728</v>
      </c>
      <c r="K48" s="2">
        <f t="shared" si="0"/>
        <v>621649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2023-11-23T09:32:58Z</dcterms:modified>
</cp:coreProperties>
</file>