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<sst xmlns="http://schemas.openxmlformats.org/spreadsheetml/2006/main" count="109" uniqueCount="64">
  <si>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</si>
  <si>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</si>
  <si>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</si>
  <si>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</si>
  <si>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</si>
  <si>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</si>
  <si>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</si>
  <si>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</si>
  <si>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</si>
  <si>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</si>
  <si>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</si>
  <si>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</si>
  <si>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</si>
  <si>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</si>
  <si>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</si>
  <si>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</si>
  <si>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</si>
  <si>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</si>
  <si>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</si>
  <si>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</si>
  <si>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</si>
  <si>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</si>
  <si>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</si>
  <si>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</si>
  <si>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</si>
  <si>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</si>
  <si>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</si>
  <si>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</si>
  <si>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</si>
  <si>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</si>
  <si>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</si>
  <si>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</si>
  <si>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</si>
  <si>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</si>
  <si>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</si>
  <si>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</si>
  <si>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</si>
  <si>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</si>
  <si>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</si>
  <si>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</si>
  <si>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</si>
  <si>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</si>
  <si>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</si>
  <si>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</si>
  <si>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</si>
  <si>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</si>
  <si>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</si>
  <si>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</si>
  <si>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</si>
  <si>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</si>
  <si>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</si>
  <si>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</si>
  <si>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</si>
  <si>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</si>
  <si>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</si>
  <si>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</si>
  <si>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</si>
  <si>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</si>
  <si>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</si>
  <si>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</si>
  <si>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</si>
  <si>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</si>
  <si>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112年1至10月來臺旅客人次－按年齡分
Table 1-5   Visitor Arrivals by Age,
January-October,2023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</si>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</sst>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46520.0</v>
      </c>
      <c r="E3" s="2" t="n">
        <v>61259.0</v>
      </c>
      <c r="F3" s="2" t="n">
        <v>203230.0</v>
      </c>
      <c r="G3" s="2" t="n">
        <v>218779.0</v>
      </c>
      <c r="H3" s="2" t="n">
        <v>152296.0</v>
      </c>
      <c r="I3" s="2" t="n">
        <v>122294.0</v>
      </c>
      <c r="J3" s="2" t="n">
        <v>139534.0</v>
      </c>
      <c r="K3" s="2" t="n">
        <f>SUM(D3:J3)</f>
        <v>943912.0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5716.0</v>
      </c>
      <c r="E4" s="2" t="n">
        <v>4609.0</v>
      </c>
      <c r="F4" s="2" t="n">
        <v>19537.0</v>
      </c>
      <c r="G4" s="2" t="n">
        <v>57743.0</v>
      </c>
      <c r="H4" s="2" t="n">
        <v>48063.0</v>
      </c>
      <c r="I4" s="2" t="n">
        <v>21804.0</v>
      </c>
      <c r="J4" s="2" t="n">
        <v>14302.0</v>
      </c>
      <c r="K4" s="2" t="n">
        <f ref="K4:K48" si="0" t="shared">SUM(D4:J4)</f>
        <v>171774.0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17040.0</v>
      </c>
      <c r="E5" s="2" t="n">
        <v>33179.0</v>
      </c>
      <c r="F5" s="2" t="n">
        <v>120753.0</v>
      </c>
      <c r="G5" s="2" t="n">
        <v>99794.0</v>
      </c>
      <c r="H5" s="2" t="n">
        <v>124225.0</v>
      </c>
      <c r="I5" s="2" t="n">
        <v>139811.0</v>
      </c>
      <c r="J5" s="2" t="n">
        <v>150596.0</v>
      </c>
      <c r="K5" s="2" t="n">
        <f si="0" t="shared"/>
        <v>685398.0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11752.0</v>
      </c>
      <c r="E6" s="2" t="n">
        <v>27775.0</v>
      </c>
      <c r="F6" s="2" t="n">
        <v>111320.0</v>
      </c>
      <c r="G6" s="2" t="n">
        <v>113269.0</v>
      </c>
      <c r="H6" s="2" t="n">
        <v>90762.0</v>
      </c>
      <c r="I6" s="2" t="n">
        <v>103235.0</v>
      </c>
      <c r="J6" s="2" t="n">
        <v>96207.0</v>
      </c>
      <c r="K6" s="2" t="n">
        <f si="0" t="shared"/>
        <v>554320.0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630.0</v>
      </c>
      <c r="E7" s="2" t="n">
        <v>658.0</v>
      </c>
      <c r="F7" s="2" t="n">
        <v>5128.0</v>
      </c>
      <c r="G7" s="2" t="n">
        <v>8706.0</v>
      </c>
      <c r="H7" s="2" t="n">
        <v>6362.0</v>
      </c>
      <c r="I7" s="2" t="n">
        <v>3418.0</v>
      </c>
      <c r="J7" s="2" t="n">
        <v>1689.0</v>
      </c>
      <c r="K7" s="2" t="n">
        <f si="0" t="shared"/>
        <v>26591.0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350.0</v>
      </c>
      <c r="E8" s="2" t="n">
        <v>429.0</v>
      </c>
      <c r="F8" s="2" t="n">
        <v>1941.0</v>
      </c>
      <c r="G8" s="2" t="n">
        <v>3418.0</v>
      </c>
      <c r="H8" s="2" t="n">
        <v>2834.0</v>
      </c>
      <c r="I8" s="2" t="n">
        <v>2027.0</v>
      </c>
      <c r="J8" s="2" t="n">
        <v>1598.0</v>
      </c>
      <c r="K8" s="2" t="n">
        <f si="0" t="shared"/>
        <v>12597.0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11572.0</v>
      </c>
      <c r="E9" s="2" t="n">
        <v>17774.0</v>
      </c>
      <c r="F9" s="2" t="n">
        <v>82238.0</v>
      </c>
      <c r="G9" s="2" t="n">
        <v>73635.0</v>
      </c>
      <c r="H9" s="2" t="n">
        <v>50842.0</v>
      </c>
      <c r="I9" s="2" t="n">
        <v>49180.0</v>
      </c>
      <c r="J9" s="2" t="n">
        <v>42298.0</v>
      </c>
      <c r="K9" s="2" t="n">
        <f si="0" t="shared"/>
        <v>327539.0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18960.0</v>
      </c>
      <c r="E10" s="2" t="n">
        <v>12084.0</v>
      </c>
      <c r="F10" s="2" t="n">
        <v>53337.0</v>
      </c>
      <c r="G10" s="2" t="n">
        <v>78608.0</v>
      </c>
      <c r="H10" s="2" t="n">
        <v>56949.0</v>
      </c>
      <c r="I10" s="2" t="n">
        <v>51690.0</v>
      </c>
      <c r="J10" s="2" t="n">
        <v>52621.0</v>
      </c>
      <c r="K10" s="2" t="n">
        <f si="0" t="shared"/>
        <v>324249.0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2332.0</v>
      </c>
      <c r="E11" s="2" t="n">
        <v>9157.0</v>
      </c>
      <c r="F11" s="2" t="n">
        <v>55196.0</v>
      </c>
      <c r="G11" s="2" t="n">
        <v>43859.0</v>
      </c>
      <c r="H11" s="2" t="n">
        <v>28932.0</v>
      </c>
      <c r="I11" s="2" t="n">
        <v>12718.0</v>
      </c>
      <c r="J11" s="2" t="n">
        <v>11334.0</v>
      </c>
      <c r="K11" s="2" t="n">
        <f si="0" t="shared"/>
        <v>163528.0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7713.0</v>
      </c>
      <c r="E12" s="2" t="n">
        <v>12391.0</v>
      </c>
      <c r="F12" s="2" t="n">
        <v>65108.0</v>
      </c>
      <c r="G12" s="2" t="n">
        <v>96049.0</v>
      </c>
      <c r="H12" s="2" t="n">
        <v>44481.0</v>
      </c>
      <c r="I12" s="2" t="n">
        <v>27018.0</v>
      </c>
      <c r="J12" s="2" t="n">
        <v>22074.0</v>
      </c>
      <c r="K12" s="2" t="n">
        <f si="0" t="shared"/>
        <v>274834.0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5847.0</v>
      </c>
      <c r="E13" s="2" t="n">
        <v>11974.0</v>
      </c>
      <c r="F13" s="2" t="n">
        <v>73901.0</v>
      </c>
      <c r="G13" s="2" t="n">
        <v>97240.0</v>
      </c>
      <c r="H13" s="2" t="n">
        <v>58595.0</v>
      </c>
      <c r="I13" s="2" t="n">
        <v>33200.0</v>
      </c>
      <c r="J13" s="2" t="n">
        <v>27872.0</v>
      </c>
      <c r="K13" s="2" t="n">
        <f si="0" t="shared"/>
        <v>308629.0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5950.0</v>
      </c>
      <c r="E14" s="2" t="n">
        <v>18676.0</v>
      </c>
      <c r="F14" s="2" t="n">
        <v>99796.0</v>
      </c>
      <c r="G14" s="2" t="n">
        <v>108836.0</v>
      </c>
      <c r="H14" s="2" t="n">
        <v>51191.0</v>
      </c>
      <c r="I14" s="2" t="n">
        <v>24396.0</v>
      </c>
      <c r="J14" s="2" t="n">
        <v>23293.0</v>
      </c>
      <c r="K14" s="2" t="n">
        <f si="0" t="shared"/>
        <v>332138.0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572.0</v>
      </c>
      <c r="E15" s="2" t="n">
        <f ref="E15:J15" si="1" t="shared">E16-E9-E10-E11-E12-E13-E14</f>
        <v>1374.0</v>
      </c>
      <c r="F15" s="2" t="n">
        <f si="1" t="shared"/>
        <v>4148.0</v>
      </c>
      <c r="G15" s="2" t="n">
        <f si="1" t="shared"/>
        <v>3947.0</v>
      </c>
      <c r="H15" s="2" t="n">
        <f si="1" t="shared"/>
        <v>2857.0</v>
      </c>
      <c r="I15" s="2" t="n">
        <f si="1" t="shared"/>
        <v>2152.0</v>
      </c>
      <c r="J15" s="2" t="n">
        <f si="1" t="shared"/>
        <v>2450.0</v>
      </c>
      <c r="K15" s="2" t="n">
        <f si="0" t="shared"/>
        <v>17500.0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52946.0</v>
      </c>
      <c r="E16" s="2" t="n">
        <v>83430.0</v>
      </c>
      <c r="F16" s="2" t="n">
        <v>433724.0</v>
      </c>
      <c r="G16" s="2" t="n">
        <v>502174.0</v>
      </c>
      <c r="H16" s="2" t="n">
        <v>293847.0</v>
      </c>
      <c r="I16" s="2" t="n">
        <v>200354.0</v>
      </c>
      <c r="J16" s="2" t="n">
        <v>181942.0</v>
      </c>
      <c r="K16" s="2" t="n">
        <f si="0" t="shared"/>
        <v>1748417.0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730.0</v>
      </c>
      <c r="E17" s="2" t="n">
        <f ref="E17:J17" si="2" t="shared">E18-E16-E3-E4-E5-E6-E7-E8</f>
        <v>1093.0</v>
      </c>
      <c r="F17" s="2" t="n">
        <f si="2" t="shared"/>
        <v>4119.0</v>
      </c>
      <c r="G17" s="2" t="n">
        <f si="2" t="shared"/>
        <v>6279.0</v>
      </c>
      <c r="H17" s="2" t="n">
        <f si="2" t="shared"/>
        <v>5468.0</v>
      </c>
      <c r="I17" s="2" t="n">
        <f si="2" t="shared"/>
        <v>3267.0</v>
      </c>
      <c r="J17" s="2" t="n">
        <f si="2" t="shared"/>
        <v>2578.0</v>
      </c>
      <c r="K17" s="2" t="n">
        <f si="0" t="shared"/>
        <v>23534.0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135684.0</v>
      </c>
      <c r="E18" s="2" t="n">
        <v>212432.0</v>
      </c>
      <c r="F18" s="2" t="n">
        <v>899752.0</v>
      </c>
      <c r="G18" s="2" t="n">
        <v>1010162.0</v>
      </c>
      <c r="H18" s="2" t="n">
        <v>723857.0</v>
      </c>
      <c r="I18" s="2" t="n">
        <v>596210.0</v>
      </c>
      <c r="J18" s="2" t="n">
        <v>588446.0</v>
      </c>
      <c r="K18" s="2" t="n">
        <f si="0" t="shared"/>
        <v>4166543.0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4318.0</v>
      </c>
      <c r="E19" s="2" t="n">
        <v>4754.0</v>
      </c>
      <c r="F19" s="2" t="n">
        <v>9007.0</v>
      </c>
      <c r="G19" s="2" t="n">
        <v>13385.0</v>
      </c>
      <c r="H19" s="2" t="n">
        <v>12471.0</v>
      </c>
      <c r="I19" s="2" t="n">
        <v>11951.0</v>
      </c>
      <c r="J19" s="2" t="n">
        <v>15443.0</v>
      </c>
      <c r="K19" s="2" t="n">
        <f si="0" t="shared"/>
        <v>71329.0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26617.0</v>
      </c>
      <c r="E20" s="2" t="n">
        <v>37158.0</v>
      </c>
      <c r="F20" s="2" t="n">
        <v>53440.0</v>
      </c>
      <c r="G20" s="2" t="n">
        <v>71088.0</v>
      </c>
      <c r="H20" s="2" t="n">
        <v>67101.0</v>
      </c>
      <c r="I20" s="2" t="n">
        <v>69825.0</v>
      </c>
      <c r="J20" s="2" t="n">
        <v>79283.0</v>
      </c>
      <c r="K20" s="2" t="n">
        <f si="0" t="shared"/>
        <v>404512.0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60.0</v>
      </c>
      <c r="E21" s="2" t="n">
        <v>199.0</v>
      </c>
      <c r="F21" s="2" t="n">
        <v>555.0</v>
      </c>
      <c r="G21" s="2" t="n">
        <v>730.0</v>
      </c>
      <c r="H21" s="2" t="n">
        <v>515.0</v>
      </c>
      <c r="I21" s="2" t="n">
        <v>387.0</v>
      </c>
      <c r="J21" s="2" t="n">
        <v>312.0</v>
      </c>
      <c r="K21" s="2" t="n">
        <f si="0" t="shared"/>
        <v>2758.0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96.0</v>
      </c>
      <c r="E22" s="2" t="n">
        <v>118.0</v>
      </c>
      <c r="F22" s="2" t="n">
        <v>357.0</v>
      </c>
      <c r="G22" s="2" t="n">
        <v>716.0</v>
      </c>
      <c r="H22" s="2" t="n">
        <v>592.0</v>
      </c>
      <c r="I22" s="2" t="n">
        <v>343.0</v>
      </c>
      <c r="J22" s="2" t="n">
        <v>291.0</v>
      </c>
      <c r="K22" s="2" t="n">
        <f si="0" t="shared"/>
        <v>2513.0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36.0</v>
      </c>
      <c r="E23" s="2" t="n">
        <v>35.0</v>
      </c>
      <c r="F23" s="2" t="n">
        <v>77.0</v>
      </c>
      <c r="G23" s="2" t="n">
        <v>205.0</v>
      </c>
      <c r="H23" s="2" t="n">
        <v>147.0</v>
      </c>
      <c r="I23" s="2" t="n">
        <v>78.0</v>
      </c>
      <c r="J23" s="2" t="n">
        <v>84.0</v>
      </c>
      <c r="K23" s="2" t="n">
        <f si="0" t="shared"/>
        <v>662.0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180.0</v>
      </c>
      <c r="E24" s="2" t="n">
        <f ref="E24:J24" si="3" t="shared">E25-E19-E20-E21-E22-E23</f>
        <v>390.0</v>
      </c>
      <c r="F24" s="2" t="n">
        <f si="3" t="shared"/>
        <v>2529.0</v>
      </c>
      <c r="G24" s="2" t="n">
        <f si="3" t="shared"/>
        <v>2805.0</v>
      </c>
      <c r="H24" s="2" t="n">
        <f si="3" t="shared"/>
        <v>1390.0</v>
      </c>
      <c r="I24" s="2" t="n">
        <f si="3" t="shared"/>
        <v>978.0</v>
      </c>
      <c r="J24" s="2" t="n">
        <f si="3" t="shared"/>
        <v>759.0</v>
      </c>
      <c r="K24" s="2" t="n">
        <f si="0" t="shared"/>
        <v>9031.0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31307.0</v>
      </c>
      <c r="E25" s="2" t="n">
        <v>42654.0</v>
      </c>
      <c r="F25" s="2" t="n">
        <v>65965.0</v>
      </c>
      <c r="G25" s="2" t="n">
        <v>88929.0</v>
      </c>
      <c r="H25" s="2" t="n">
        <v>82216.0</v>
      </c>
      <c r="I25" s="2" t="n">
        <v>83562.0</v>
      </c>
      <c r="J25" s="2" t="n">
        <v>96172.0</v>
      </c>
      <c r="K25" s="2" t="n">
        <f si="0" t="shared"/>
        <v>490805.0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190.0</v>
      </c>
      <c r="E26" s="2" t="n">
        <v>187.0</v>
      </c>
      <c r="F26" s="2" t="n">
        <v>1164.0</v>
      </c>
      <c r="G26" s="2" t="n">
        <v>1339.0</v>
      </c>
      <c r="H26" s="2" t="n">
        <v>1000.0</v>
      </c>
      <c r="I26" s="2" t="n">
        <v>835.0</v>
      </c>
      <c r="J26" s="2" t="n">
        <v>649.0</v>
      </c>
      <c r="K26" s="2" t="n">
        <f si="0" t="shared"/>
        <v>5364.0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1248.0</v>
      </c>
      <c r="E27" s="2" t="n">
        <v>1906.0</v>
      </c>
      <c r="F27" s="2" t="n">
        <v>8142.0</v>
      </c>
      <c r="G27" s="2" t="n">
        <v>7400.0</v>
      </c>
      <c r="H27" s="2" t="n">
        <v>5770.0</v>
      </c>
      <c r="I27" s="2" t="n">
        <v>5064.0</v>
      </c>
      <c r="J27" s="2" t="n">
        <v>4537.0</v>
      </c>
      <c r="K27" s="2" t="n">
        <f si="0" t="shared"/>
        <v>34067.0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1501.0</v>
      </c>
      <c r="E28" s="2" t="n">
        <v>2278.0</v>
      </c>
      <c r="F28" s="2" t="n">
        <v>8654.0</v>
      </c>
      <c r="G28" s="2" t="n">
        <v>10761.0</v>
      </c>
      <c r="H28" s="2" t="n">
        <v>7985.0</v>
      </c>
      <c r="I28" s="2" t="n">
        <v>8750.0</v>
      </c>
      <c r="J28" s="2" t="n">
        <v>8682.0</v>
      </c>
      <c r="K28" s="2" t="n">
        <f si="0" t="shared"/>
        <v>48611.0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208.0</v>
      </c>
      <c r="E29" s="2" t="n">
        <v>358.0</v>
      </c>
      <c r="F29" s="2" t="n">
        <v>1751.0</v>
      </c>
      <c r="G29" s="2" t="n">
        <v>2888.0</v>
      </c>
      <c r="H29" s="2" t="n">
        <v>2671.0</v>
      </c>
      <c r="I29" s="2" t="n">
        <v>2162.0</v>
      </c>
      <c r="J29" s="2" t="n">
        <v>1368.0</v>
      </c>
      <c r="K29" s="2" t="n">
        <f si="0" t="shared"/>
        <v>11406.0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549.0</v>
      </c>
      <c r="E30" s="2" t="n">
        <v>702.0</v>
      </c>
      <c r="F30" s="2" t="n">
        <v>3470.0</v>
      </c>
      <c r="G30" s="2" t="n">
        <v>3948.0</v>
      </c>
      <c r="H30" s="2" t="n">
        <v>3160.0</v>
      </c>
      <c r="I30" s="2" t="n">
        <v>3293.0</v>
      </c>
      <c r="J30" s="2" t="n">
        <v>2284.0</v>
      </c>
      <c r="K30" s="2" t="n">
        <f si="0" t="shared"/>
        <v>17406.0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317.0</v>
      </c>
      <c r="E31" s="2" t="n">
        <v>438.0</v>
      </c>
      <c r="F31" s="2" t="n">
        <v>1183.0</v>
      </c>
      <c r="G31" s="2" t="n">
        <v>1743.0</v>
      </c>
      <c r="H31" s="2" t="n">
        <v>1458.0</v>
      </c>
      <c r="I31" s="2" t="n">
        <v>1379.0</v>
      </c>
      <c r="J31" s="2" t="n">
        <v>1309.0</v>
      </c>
      <c r="K31" s="2" t="n">
        <f si="0" t="shared"/>
        <v>7827.0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224.0</v>
      </c>
      <c r="E32" s="2" t="n">
        <v>248.0</v>
      </c>
      <c r="F32" s="2" t="n">
        <v>1557.0</v>
      </c>
      <c r="G32" s="2" t="n">
        <v>2030.0</v>
      </c>
      <c r="H32" s="2" t="n">
        <v>1852.0</v>
      </c>
      <c r="I32" s="2" t="n">
        <v>1118.0</v>
      </c>
      <c r="J32" s="2" t="n">
        <v>753.0</v>
      </c>
      <c r="K32" s="2" t="n">
        <f si="0" t="shared"/>
        <v>7782.0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1606.0</v>
      </c>
      <c r="E33" s="2" t="n">
        <v>1907.0</v>
      </c>
      <c r="F33" s="2" t="n">
        <v>7335.0</v>
      </c>
      <c r="G33" s="2" t="n">
        <v>11529.0</v>
      </c>
      <c r="H33" s="2" t="n">
        <v>9370.0</v>
      </c>
      <c r="I33" s="2" t="n">
        <v>7625.0</v>
      </c>
      <c r="J33" s="2" t="n">
        <v>10081.0</v>
      </c>
      <c r="K33" s="2" t="n">
        <f si="0" t="shared"/>
        <v>49453.0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217.0</v>
      </c>
      <c r="E34" s="2" t="n">
        <v>597.0</v>
      </c>
      <c r="F34" s="2" t="n">
        <v>1390.0</v>
      </c>
      <c r="G34" s="2" t="n">
        <v>1610.0</v>
      </c>
      <c r="H34" s="2" t="n">
        <v>1158.0</v>
      </c>
      <c r="I34" s="2" t="n">
        <v>960.0</v>
      </c>
      <c r="J34" s="2" t="n">
        <v>990.0</v>
      </c>
      <c r="K34" s="2" t="n">
        <f si="0" t="shared"/>
        <v>6922.0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8.0</v>
      </c>
      <c r="E35" s="2" t="n">
        <v>15.0</v>
      </c>
      <c r="F35" s="2" t="n">
        <v>175.0</v>
      </c>
      <c r="G35" s="2" t="n">
        <v>363.0</v>
      </c>
      <c r="H35" s="2" t="n">
        <v>295.0</v>
      </c>
      <c r="I35" s="2" t="n">
        <v>178.0</v>
      </c>
      <c r="J35" s="2" t="n">
        <v>133.0</v>
      </c>
      <c r="K35" s="2" t="n">
        <f si="0" t="shared"/>
        <v>1167.0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180.0</v>
      </c>
      <c r="E36" s="2" t="n">
        <v>222.0</v>
      </c>
      <c r="F36" s="2" t="n">
        <v>763.0</v>
      </c>
      <c r="G36" s="2" t="n">
        <v>1088.0</v>
      </c>
      <c r="H36" s="2" t="n">
        <v>944.0</v>
      </c>
      <c r="I36" s="2" t="n">
        <v>1022.0</v>
      </c>
      <c r="J36" s="2" t="n">
        <v>661.0</v>
      </c>
      <c r="K36" s="2" t="n">
        <f si="0" t="shared"/>
        <v>4880.0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136.0</v>
      </c>
      <c r="E37" s="2" t="n">
        <v>222.0</v>
      </c>
      <c r="F37" s="2" t="n">
        <v>873.0</v>
      </c>
      <c r="G37" s="2" t="n">
        <v>1624.0</v>
      </c>
      <c r="H37" s="2" t="n">
        <v>1037.0</v>
      </c>
      <c r="I37" s="2" t="n">
        <v>491.0</v>
      </c>
      <c r="J37" s="2" t="n">
        <v>223.0</v>
      </c>
      <c r="K37" s="2" t="n">
        <f si="0" t="shared"/>
        <v>4606.0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957.0</v>
      </c>
      <c r="E38" s="2" t="n">
        <f ref="E38:J38" si="4" t="shared">E39-E26-E27-E28-E29-E30-E31-E32-E33-E34-E35-E36-E37</f>
        <v>1734.0</v>
      </c>
      <c r="F38" s="2" t="n">
        <f si="4" t="shared"/>
        <v>8203.0</v>
      </c>
      <c r="G38" s="2" t="n">
        <f si="4" t="shared"/>
        <v>10833.0</v>
      </c>
      <c r="H38" s="2" t="n">
        <f si="4" t="shared"/>
        <v>8855.0</v>
      </c>
      <c r="I38" s="2" t="n">
        <f si="4" t="shared"/>
        <v>5863.0</v>
      </c>
      <c r="J38" s="2" t="n">
        <f si="4" t="shared"/>
        <v>3788.0</v>
      </c>
      <c r="K38" s="2" t="n">
        <f si="0" t="shared"/>
        <v>40233.0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7341.0</v>
      </c>
      <c r="E39" s="2" t="n">
        <v>10814.0</v>
      </c>
      <c r="F39" s="2" t="n">
        <v>44660.0</v>
      </c>
      <c r="G39" s="2" t="n">
        <v>57156.0</v>
      </c>
      <c r="H39" s="2" t="n">
        <v>45555.0</v>
      </c>
      <c r="I39" s="2" t="n">
        <v>38740.0</v>
      </c>
      <c r="J39" s="2" t="n">
        <v>35458.0</v>
      </c>
      <c r="K39" s="2" t="n">
        <f si="0" t="shared"/>
        <v>239724.0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5598.0</v>
      </c>
      <c r="E40" s="2" t="n">
        <v>3838.0</v>
      </c>
      <c r="F40" s="2" t="n">
        <v>8058.0</v>
      </c>
      <c r="G40" s="2" t="n">
        <v>13109.0</v>
      </c>
      <c r="H40" s="2" t="n">
        <v>12219.0</v>
      </c>
      <c r="I40" s="2" t="n">
        <v>8499.0</v>
      </c>
      <c r="J40" s="2" t="n">
        <v>12294.0</v>
      </c>
      <c r="K40" s="2" t="n">
        <f si="0" t="shared"/>
        <v>63615.0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852.0</v>
      </c>
      <c r="E41" s="2" t="n">
        <v>839.0</v>
      </c>
      <c r="F41" s="2" t="n">
        <v>1497.0</v>
      </c>
      <c r="G41" s="2" t="n">
        <v>2162.0</v>
      </c>
      <c r="H41" s="2" t="n">
        <v>2139.0</v>
      </c>
      <c r="I41" s="2" t="n">
        <v>1651.0</v>
      </c>
      <c r="J41" s="2" t="n">
        <v>1970.0</v>
      </c>
      <c r="K41" s="2" t="n">
        <f si="0" t="shared"/>
        <v>11110.0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56.0</v>
      </c>
      <c r="E42" s="2" t="n">
        <f ref="E42:J42" si="5" t="shared">E43-E40-E41</f>
        <v>71.0</v>
      </c>
      <c r="F42" s="2" t="n">
        <f si="5" t="shared"/>
        <v>332.0</v>
      </c>
      <c r="G42" s="2" t="n">
        <f si="5" t="shared"/>
        <v>312.0</v>
      </c>
      <c r="H42" s="2" t="n">
        <f si="5" t="shared"/>
        <v>283.0</v>
      </c>
      <c r="I42" s="2" t="n">
        <f si="5" t="shared"/>
        <v>258.0</v>
      </c>
      <c r="J42" s="2" t="n">
        <f si="5" t="shared"/>
        <v>237.0</v>
      </c>
      <c r="K42" s="2" t="n">
        <f si="0" t="shared"/>
        <v>1549.0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6506.0</v>
      </c>
      <c r="E43" s="2" t="n">
        <v>4748.0</v>
      </c>
      <c r="F43" s="2" t="n">
        <v>9887.0</v>
      </c>
      <c r="G43" s="2" t="n">
        <v>15583.0</v>
      </c>
      <c r="H43" s="2" t="n">
        <v>14641.0</v>
      </c>
      <c r="I43" s="2" t="n">
        <v>10408.0</v>
      </c>
      <c r="J43" s="2" t="n">
        <v>14501.0</v>
      </c>
      <c r="K43" s="2" t="n">
        <f si="0" t="shared"/>
        <v>76274.0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130.0</v>
      </c>
      <c r="E44" s="2" t="n">
        <v>74.0</v>
      </c>
      <c r="F44" s="2" t="n">
        <v>486.0</v>
      </c>
      <c r="G44" s="2" t="n">
        <v>1152.0</v>
      </c>
      <c r="H44" s="2" t="n">
        <v>839.0</v>
      </c>
      <c r="I44" s="2" t="n">
        <v>557.0</v>
      </c>
      <c r="J44" s="2" t="n">
        <v>449.0</v>
      </c>
      <c r="K44" s="2" t="n">
        <f si="0" t="shared"/>
        <v>3687.0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69.0</v>
      </c>
      <c r="E45" s="2" t="n">
        <f ref="E45:J45" si="6" t="shared">E46-E44</f>
        <v>94.0</v>
      </c>
      <c r="F45" s="2" t="n">
        <f si="6" t="shared"/>
        <v>909.0</v>
      </c>
      <c r="G45" s="2" t="n">
        <f si="6" t="shared"/>
        <v>1329.0</v>
      </c>
      <c r="H45" s="2" t="n">
        <f si="6" t="shared"/>
        <v>882.0</v>
      </c>
      <c r="I45" s="2" t="n">
        <f si="6" t="shared"/>
        <v>508.0</v>
      </c>
      <c r="J45" s="2" t="n">
        <f si="6" t="shared"/>
        <v>241.0</v>
      </c>
      <c r="K45" s="2" t="n">
        <f si="0" t="shared"/>
        <v>4032.0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199.0</v>
      </c>
      <c r="E46" s="2" t="n">
        <v>168.0</v>
      </c>
      <c r="F46" s="2" t="n">
        <v>1395.0</v>
      </c>
      <c r="G46" s="2" t="n">
        <v>2481.0</v>
      </c>
      <c r="H46" s="2" t="n">
        <v>1721.0</v>
      </c>
      <c r="I46" s="2" t="n">
        <v>1065.0</v>
      </c>
      <c r="J46" s="2" t="n">
        <v>690.0</v>
      </c>
      <c r="K46" s="2" t="n">
        <f si="0" t="shared"/>
        <v>7719.0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775.0</v>
      </c>
      <c r="E47" s="2" t="n">
        <v>98.0</v>
      </c>
      <c r="F47" s="2" t="n">
        <v>277.0</v>
      </c>
      <c r="G47" s="2" t="n">
        <v>345.0</v>
      </c>
      <c r="H47" s="2" t="n">
        <v>255.0</v>
      </c>
      <c r="I47" s="2" t="n">
        <v>169.0</v>
      </c>
      <c r="J47" s="2" t="n">
        <v>97.0</v>
      </c>
      <c r="K47" s="2" t="n">
        <f si="0" t="shared"/>
        <v>2016.0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181812.0</v>
      </c>
      <c r="E48" s="2" t="n">
        <f ref="E48:J48" si="7" t="shared">E47+E46+E43+E39+E25+E18</f>
        <v>270914.0</v>
      </c>
      <c r="F48" s="2" t="n">
        <f si="7" t="shared"/>
        <v>1021936.0</v>
      </c>
      <c r="G48" s="2" t="n">
        <f si="7" t="shared"/>
        <v>1174656.0</v>
      </c>
      <c r="H48" s="2" t="n">
        <f si="7" t="shared"/>
        <v>868245.0</v>
      </c>
      <c r="I48" s="2" t="n">
        <f si="7" t="shared"/>
        <v>730154.0</v>
      </c>
      <c r="J48" s="2" t="n">
        <f si="7" t="shared"/>
        <v>735364.0</v>
      </c>
      <c r="K48" s="2" t="n">
        <f si="0" t="shared"/>
        <v>4983081.0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