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<sst xmlns="http://schemas.openxmlformats.org/spreadsheetml/2006/main" count="109" uniqueCount="64">
  <si>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</si>
  <si>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</si>
  <si>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</si>
  <si>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</si>
  <si>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</si>
  <si>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</si>
  <si>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</si>
  <si>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</si>
  <si>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</si>
  <si>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</si>
  <si>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</si>
  <si>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</si>
  <si>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</si>
  <si>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</si>
  <si>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</si>
  <si>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</si>
  <si>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</si>
  <si>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</si>
  <si>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</si>
  <si>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</si>
  <si>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</si>
  <si>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</si>
  <si>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</si>
  <si>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</si>
  <si>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</si>
  <si>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</si>
  <si>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</si>
  <si>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</si>
  <si>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</si>
  <si>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</si>
  <si>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</si>
  <si>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</si>
  <si>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</si>
  <si>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</si>
  <si>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</si>
  <si>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</si>
  <si>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</si>
  <si>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</si>
  <si>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</si>
  <si>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</si>
  <si>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</si>
  <si>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</si>
  <si>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</si>
  <si>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</si>
  <si>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</si>
  <si>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</si>
  <si>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</si>
  <si>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</si>
  <si>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</si>
  <si>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</si>
  <si>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</si>
  <si>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</si>
  <si>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</si>
  <si>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</si>
  <si>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</si>
  <si>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</si>
  <si>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</si>
  <si>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</si>
  <si>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</si>
  <si>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</si>
  <si>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</si>
  <si>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</si>
  <si>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112年1至9月來臺旅客人次－按年齡分
Table 1-5   Visitor Arrivals by Age,
January-September,2023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</si>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</sst>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43729.0</v>
      </c>
      <c r="E3" s="2" t="n">
        <v>59602.0</v>
      </c>
      <c r="F3" s="2" t="n">
        <v>183728.0</v>
      </c>
      <c r="G3" s="2" t="n">
        <v>193173.0</v>
      </c>
      <c r="H3" s="2" t="n">
        <v>136285.0</v>
      </c>
      <c r="I3" s="2" t="n">
        <v>107114.0</v>
      </c>
      <c r="J3" s="2" t="n">
        <v>122830.0</v>
      </c>
      <c r="K3" s="2" t="n">
        <f>SUM(D3:J3)</f>
        <v>846461.0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5225.0</v>
      </c>
      <c r="E4" s="2" t="n">
        <v>4305.0</v>
      </c>
      <c r="F4" s="2" t="n">
        <v>16183.0</v>
      </c>
      <c r="G4" s="2" t="n">
        <v>49994.0</v>
      </c>
      <c r="H4" s="2" t="n">
        <v>42284.0</v>
      </c>
      <c r="I4" s="2" t="n">
        <v>18605.0</v>
      </c>
      <c r="J4" s="2" t="n">
        <v>12058.0</v>
      </c>
      <c r="K4" s="2" t="n">
        <f ref="K4:K48" si="0" t="shared">SUM(D4:J4)</f>
        <v>148654.0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15432.0</v>
      </c>
      <c r="E5" s="2" t="n">
        <v>29171.0</v>
      </c>
      <c r="F5" s="2" t="n">
        <v>106298.0</v>
      </c>
      <c r="G5" s="2" t="n">
        <v>85358.0</v>
      </c>
      <c r="H5" s="2" t="n">
        <v>107704.0</v>
      </c>
      <c r="I5" s="2" t="n">
        <v>119890.0</v>
      </c>
      <c r="J5" s="2" t="n">
        <v>124011.0</v>
      </c>
      <c r="K5" s="2" t="n">
        <f si="0" t="shared"/>
        <v>587864.0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10192.0</v>
      </c>
      <c r="E6" s="2" t="n">
        <v>24670.0</v>
      </c>
      <c r="F6" s="2" t="n">
        <v>99067.0</v>
      </c>
      <c r="G6" s="2" t="n">
        <v>98126.0</v>
      </c>
      <c r="H6" s="2" t="n">
        <v>78737.0</v>
      </c>
      <c r="I6" s="2" t="n">
        <v>88789.0</v>
      </c>
      <c r="J6" s="2" t="n">
        <v>79685.0</v>
      </c>
      <c r="K6" s="2" t="n">
        <f si="0" t="shared"/>
        <v>479266.0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572.0</v>
      </c>
      <c r="E7" s="2" t="n">
        <v>613.0</v>
      </c>
      <c r="F7" s="2" t="n">
        <v>4579.0</v>
      </c>
      <c r="G7" s="2" t="n">
        <v>7727.0</v>
      </c>
      <c r="H7" s="2" t="n">
        <v>5618.0</v>
      </c>
      <c r="I7" s="2" t="n">
        <v>2990.0</v>
      </c>
      <c r="J7" s="2" t="n">
        <v>1489.0</v>
      </c>
      <c r="K7" s="2" t="n">
        <f si="0" t="shared"/>
        <v>23588.0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312.0</v>
      </c>
      <c r="E8" s="2" t="n">
        <v>411.0</v>
      </c>
      <c r="F8" s="2" t="n">
        <v>1738.0</v>
      </c>
      <c r="G8" s="2" t="n">
        <v>3064.0</v>
      </c>
      <c r="H8" s="2" t="n">
        <v>2536.0</v>
      </c>
      <c r="I8" s="2" t="n">
        <v>1862.0</v>
      </c>
      <c r="J8" s="2" t="n">
        <v>1474.0</v>
      </c>
      <c r="K8" s="2" t="n">
        <f si="0" t="shared"/>
        <v>11397.0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10225.0</v>
      </c>
      <c r="E9" s="2" t="n">
        <v>16756.0</v>
      </c>
      <c r="F9" s="2" t="n">
        <v>70808.0</v>
      </c>
      <c r="G9" s="2" t="n">
        <v>63008.0</v>
      </c>
      <c r="H9" s="2" t="n">
        <v>44878.0</v>
      </c>
      <c r="I9" s="2" t="n">
        <v>42220.0</v>
      </c>
      <c r="J9" s="2" t="n">
        <v>35777.0</v>
      </c>
      <c r="K9" s="2" t="n">
        <f si="0" t="shared"/>
        <v>283672.0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16320.0</v>
      </c>
      <c r="E10" s="2" t="n">
        <v>10772.0</v>
      </c>
      <c r="F10" s="2" t="n">
        <v>47175.0</v>
      </c>
      <c r="G10" s="2" t="n">
        <v>67256.0</v>
      </c>
      <c r="H10" s="2" t="n">
        <v>49534.0</v>
      </c>
      <c r="I10" s="2" t="n">
        <v>44419.0</v>
      </c>
      <c r="J10" s="2" t="n">
        <v>44290.0</v>
      </c>
      <c r="K10" s="2" t="n">
        <f si="0" t="shared"/>
        <v>279766.0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2197.0</v>
      </c>
      <c r="E11" s="2" t="n">
        <v>8747.0</v>
      </c>
      <c r="F11" s="2" t="n">
        <v>49711.0</v>
      </c>
      <c r="G11" s="2" t="n">
        <v>39320.0</v>
      </c>
      <c r="H11" s="2" t="n">
        <v>26118.0</v>
      </c>
      <c r="I11" s="2" t="n">
        <v>11446.0</v>
      </c>
      <c r="J11" s="2" t="n">
        <v>9970.0</v>
      </c>
      <c r="K11" s="2" t="n">
        <f si="0" t="shared"/>
        <v>147509.0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6716.0</v>
      </c>
      <c r="E12" s="2" t="n">
        <v>10743.0</v>
      </c>
      <c r="F12" s="2" t="n">
        <v>57220.0</v>
      </c>
      <c r="G12" s="2" t="n">
        <v>85572.0</v>
      </c>
      <c r="H12" s="2" t="n">
        <v>39260.0</v>
      </c>
      <c r="I12" s="2" t="n">
        <v>23690.0</v>
      </c>
      <c r="J12" s="2" t="n">
        <v>19368.0</v>
      </c>
      <c r="K12" s="2" t="n">
        <f si="0" t="shared"/>
        <v>242569.0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4591.0</v>
      </c>
      <c r="E13" s="2" t="n">
        <v>9639.0</v>
      </c>
      <c r="F13" s="2" t="n">
        <v>63993.0</v>
      </c>
      <c r="G13" s="2" t="n">
        <v>83651.0</v>
      </c>
      <c r="H13" s="2" t="n">
        <v>50390.0</v>
      </c>
      <c r="I13" s="2" t="n">
        <v>28720.0</v>
      </c>
      <c r="J13" s="2" t="n">
        <v>23862.0</v>
      </c>
      <c r="K13" s="2" t="n">
        <f si="0" t="shared"/>
        <v>264846.0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5583.0</v>
      </c>
      <c r="E14" s="2" t="n">
        <v>15268.0</v>
      </c>
      <c r="F14" s="2" t="n">
        <v>89920.0</v>
      </c>
      <c r="G14" s="2" t="n">
        <v>98847.0</v>
      </c>
      <c r="H14" s="2" t="n">
        <v>46747.0</v>
      </c>
      <c r="I14" s="2" t="n">
        <v>22044.0</v>
      </c>
      <c r="J14" s="2" t="n">
        <v>21095.0</v>
      </c>
      <c r="K14" s="2" t="n">
        <f si="0" t="shared"/>
        <v>299504.0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500.0</v>
      </c>
      <c r="E15" s="2" t="n">
        <f ref="E15:J15" si="1" t="shared">E16-E9-E10-E11-E12-E13-E14</f>
        <v>1278.0</v>
      </c>
      <c r="F15" s="2" t="n">
        <f si="1" t="shared"/>
        <v>3724.0</v>
      </c>
      <c r="G15" s="2" t="n">
        <f si="1" t="shared"/>
        <v>3357.0</v>
      </c>
      <c r="H15" s="2" t="n">
        <f si="1" t="shared"/>
        <v>2496.0</v>
      </c>
      <c r="I15" s="2" t="n">
        <f si="1" t="shared"/>
        <v>1862.0</v>
      </c>
      <c r="J15" s="2" t="n">
        <f si="1" t="shared"/>
        <v>2089.0</v>
      </c>
      <c r="K15" s="2" t="n">
        <f si="0" t="shared"/>
        <v>15306.0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46132.0</v>
      </c>
      <c r="E16" s="2" t="n">
        <v>73203.0</v>
      </c>
      <c r="F16" s="2" t="n">
        <v>382551.0</v>
      </c>
      <c r="G16" s="2" t="n">
        <v>441011.0</v>
      </c>
      <c r="H16" s="2" t="n">
        <v>259423.0</v>
      </c>
      <c r="I16" s="2" t="n">
        <v>174401.0</v>
      </c>
      <c r="J16" s="2" t="n">
        <v>156451.0</v>
      </c>
      <c r="K16" s="2" t="n">
        <f si="0" t="shared"/>
        <v>1533172.0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590.0</v>
      </c>
      <c r="E17" s="2" t="n">
        <f ref="E17:J17" si="2" t="shared">E18-E16-E3-E4-E5-E6-E7-E8</f>
        <v>908.0</v>
      </c>
      <c r="F17" s="2" t="n">
        <f si="2" t="shared"/>
        <v>3491.0</v>
      </c>
      <c r="G17" s="2" t="n">
        <f si="2" t="shared"/>
        <v>5163.0</v>
      </c>
      <c r="H17" s="2" t="n">
        <f si="2" t="shared"/>
        <v>4510.0</v>
      </c>
      <c r="I17" s="2" t="n">
        <f si="2" t="shared"/>
        <v>2682.0</v>
      </c>
      <c r="J17" s="2" t="n">
        <f si="2" t="shared"/>
        <v>2071.0</v>
      </c>
      <c r="K17" s="2" t="n">
        <f si="0" t="shared"/>
        <v>19415.0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122184.0</v>
      </c>
      <c r="E18" s="2" t="n">
        <v>192883.0</v>
      </c>
      <c r="F18" s="2" t="n">
        <v>797635.0</v>
      </c>
      <c r="G18" s="2" t="n">
        <v>883616.0</v>
      </c>
      <c r="H18" s="2" t="n">
        <v>637097.0</v>
      </c>
      <c r="I18" s="2" t="n">
        <v>516333.0</v>
      </c>
      <c r="J18" s="2" t="n">
        <v>500069.0</v>
      </c>
      <c r="K18" s="2" t="n">
        <f si="0" t="shared"/>
        <v>3649817.0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3951.0</v>
      </c>
      <c r="E19" s="2" t="n">
        <v>4601.0</v>
      </c>
      <c r="F19" s="2" t="n">
        <v>7942.0</v>
      </c>
      <c r="G19" s="2" t="n">
        <v>11235.0</v>
      </c>
      <c r="H19" s="2" t="n">
        <v>11018.0</v>
      </c>
      <c r="I19" s="2" t="n">
        <v>10207.0</v>
      </c>
      <c r="J19" s="2" t="n">
        <v>12107.0</v>
      </c>
      <c r="K19" s="2" t="n">
        <f si="0" t="shared"/>
        <v>61061.0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25027.0</v>
      </c>
      <c r="E20" s="2" t="n">
        <v>36296.0</v>
      </c>
      <c r="F20" s="2" t="n">
        <v>48204.0</v>
      </c>
      <c r="G20" s="2" t="n">
        <v>61275.0</v>
      </c>
      <c r="H20" s="2" t="n">
        <v>60125.0</v>
      </c>
      <c r="I20" s="2" t="n">
        <v>60567.0</v>
      </c>
      <c r="J20" s="2" t="n">
        <v>63569.0</v>
      </c>
      <c r="K20" s="2" t="n">
        <f si="0" t="shared"/>
        <v>355063.0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51.0</v>
      </c>
      <c r="E21" s="2" t="n">
        <v>196.0</v>
      </c>
      <c r="F21" s="2" t="n">
        <v>488.0</v>
      </c>
      <c r="G21" s="2" t="n">
        <v>603.0</v>
      </c>
      <c r="H21" s="2" t="n">
        <v>432.0</v>
      </c>
      <c r="I21" s="2" t="n">
        <v>307.0</v>
      </c>
      <c r="J21" s="2" t="n">
        <v>239.0</v>
      </c>
      <c r="K21" s="2" t="n">
        <f si="0" t="shared"/>
        <v>2316.0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81.0</v>
      </c>
      <c r="E22" s="2" t="n">
        <v>115.0</v>
      </c>
      <c r="F22" s="2" t="n">
        <v>313.0</v>
      </c>
      <c r="G22" s="2" t="n">
        <v>634.0</v>
      </c>
      <c r="H22" s="2" t="n">
        <v>524.0</v>
      </c>
      <c r="I22" s="2" t="n">
        <v>290.0</v>
      </c>
      <c r="J22" s="2" t="n">
        <v>225.0</v>
      </c>
      <c r="K22" s="2" t="n">
        <f si="0" t="shared"/>
        <v>2182.0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31.0</v>
      </c>
      <c r="E23" s="2" t="n">
        <v>35.0</v>
      </c>
      <c r="F23" s="2" t="n">
        <v>72.0</v>
      </c>
      <c r="G23" s="2" t="n">
        <v>180.0</v>
      </c>
      <c r="H23" s="2" t="n">
        <v>135.0</v>
      </c>
      <c r="I23" s="2" t="n">
        <v>67.0</v>
      </c>
      <c r="J23" s="2" t="n">
        <v>64.0</v>
      </c>
      <c r="K23" s="2" t="n">
        <f si="0" t="shared"/>
        <v>584.0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167.0</v>
      </c>
      <c r="E24" s="2" t="n">
        <f ref="E24:J24" si="3" t="shared">E25-E19-E20-E21-E22-E23</f>
        <v>379.0</v>
      </c>
      <c r="F24" s="2" t="n">
        <f si="3" t="shared"/>
        <v>2340.0</v>
      </c>
      <c r="G24" s="2" t="n">
        <f si="3" t="shared"/>
        <v>2443.0</v>
      </c>
      <c r="H24" s="2" t="n">
        <f si="3" t="shared"/>
        <v>1214.0</v>
      </c>
      <c r="I24" s="2" t="n">
        <f si="3" t="shared"/>
        <v>860.0</v>
      </c>
      <c r="J24" s="2" t="n">
        <f si="3" t="shared"/>
        <v>642.0</v>
      </c>
      <c r="K24" s="2" t="n">
        <f si="0" t="shared"/>
        <v>8045.0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29308.0</v>
      </c>
      <c r="E25" s="2" t="n">
        <v>41622.0</v>
      </c>
      <c r="F25" s="2" t="n">
        <v>59359.0</v>
      </c>
      <c r="G25" s="2" t="n">
        <v>76370.0</v>
      </c>
      <c r="H25" s="2" t="n">
        <v>73448.0</v>
      </c>
      <c r="I25" s="2" t="n">
        <v>72298.0</v>
      </c>
      <c r="J25" s="2" t="n">
        <v>76846.0</v>
      </c>
      <c r="K25" s="2" t="n">
        <f si="0" t="shared"/>
        <v>429251.0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167.0</v>
      </c>
      <c r="E26" s="2" t="n">
        <v>166.0</v>
      </c>
      <c r="F26" s="2" t="n">
        <v>961.0</v>
      </c>
      <c r="G26" s="2" t="n">
        <v>1149.0</v>
      </c>
      <c r="H26" s="2" t="n">
        <v>880.0</v>
      </c>
      <c r="I26" s="2" t="n">
        <v>721.0</v>
      </c>
      <c r="J26" s="2" t="n">
        <v>537.0</v>
      </c>
      <c r="K26" s="2" t="n">
        <f si="0" t="shared"/>
        <v>4581.0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1080.0</v>
      </c>
      <c r="E27" s="2" t="n">
        <v>1638.0</v>
      </c>
      <c r="F27" s="2" t="n">
        <v>7160.0</v>
      </c>
      <c r="G27" s="2" t="n">
        <v>6390.0</v>
      </c>
      <c r="H27" s="2" t="n">
        <v>5046.0</v>
      </c>
      <c r="I27" s="2" t="n">
        <v>4332.0</v>
      </c>
      <c r="J27" s="2" t="n">
        <v>3924.0</v>
      </c>
      <c r="K27" s="2" t="n">
        <f si="0" t="shared"/>
        <v>29570.0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1337.0</v>
      </c>
      <c r="E28" s="2" t="n">
        <v>2022.0</v>
      </c>
      <c r="F28" s="2" t="n">
        <v>7659.0</v>
      </c>
      <c r="G28" s="2" t="n">
        <v>9111.0</v>
      </c>
      <c r="H28" s="2" t="n">
        <v>6921.0</v>
      </c>
      <c r="I28" s="2" t="n">
        <v>7574.0</v>
      </c>
      <c r="J28" s="2" t="n">
        <v>7670.0</v>
      </c>
      <c r="K28" s="2" t="n">
        <f si="0" t="shared"/>
        <v>42294.0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191.0</v>
      </c>
      <c r="E29" s="2" t="n">
        <v>332.0</v>
      </c>
      <c r="F29" s="2" t="n">
        <v>1550.0</v>
      </c>
      <c r="G29" s="2" t="n">
        <v>2521.0</v>
      </c>
      <c r="H29" s="2" t="n">
        <v>2350.0</v>
      </c>
      <c r="I29" s="2" t="n">
        <v>1872.0</v>
      </c>
      <c r="J29" s="2" t="n">
        <v>1201.0</v>
      </c>
      <c r="K29" s="2" t="n">
        <f si="0" t="shared"/>
        <v>10017.0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496.0</v>
      </c>
      <c r="E30" s="2" t="n">
        <v>629.0</v>
      </c>
      <c r="F30" s="2" t="n">
        <v>3005.0</v>
      </c>
      <c r="G30" s="2" t="n">
        <v>3380.0</v>
      </c>
      <c r="H30" s="2" t="n">
        <v>2785.0</v>
      </c>
      <c r="I30" s="2" t="n">
        <v>2826.0</v>
      </c>
      <c r="J30" s="2" t="n">
        <v>1888.0</v>
      </c>
      <c r="K30" s="2" t="n">
        <f si="0" t="shared"/>
        <v>15009.0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270.0</v>
      </c>
      <c r="E31" s="2" t="n">
        <v>382.0</v>
      </c>
      <c r="F31" s="2" t="n">
        <v>1005.0</v>
      </c>
      <c r="G31" s="2" t="n">
        <v>1451.0</v>
      </c>
      <c r="H31" s="2" t="n">
        <v>1237.0</v>
      </c>
      <c r="I31" s="2" t="n">
        <v>1166.0</v>
      </c>
      <c r="J31" s="2" t="n">
        <v>1113.0</v>
      </c>
      <c r="K31" s="2" t="n">
        <f si="0" t="shared"/>
        <v>6624.0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208.0</v>
      </c>
      <c r="E32" s="2" t="n">
        <v>237.0</v>
      </c>
      <c r="F32" s="2" t="n">
        <v>1358.0</v>
      </c>
      <c r="G32" s="2" t="n">
        <v>1731.0</v>
      </c>
      <c r="H32" s="2" t="n">
        <v>1601.0</v>
      </c>
      <c r="I32" s="2" t="n">
        <v>983.0</v>
      </c>
      <c r="J32" s="2" t="n">
        <v>629.0</v>
      </c>
      <c r="K32" s="2" t="n">
        <f si="0" t="shared"/>
        <v>6747.0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1412.0</v>
      </c>
      <c r="E33" s="2" t="n">
        <v>1581.0</v>
      </c>
      <c r="F33" s="2" t="n">
        <v>6493.0</v>
      </c>
      <c r="G33" s="2" t="n">
        <v>9870.0</v>
      </c>
      <c r="H33" s="2" t="n">
        <v>8159.0</v>
      </c>
      <c r="I33" s="2" t="n">
        <v>6627.0</v>
      </c>
      <c r="J33" s="2" t="n">
        <v>8617.0</v>
      </c>
      <c r="K33" s="2" t="n">
        <f si="0" t="shared"/>
        <v>42759.0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205.0</v>
      </c>
      <c r="E34" s="2" t="n">
        <v>541.0</v>
      </c>
      <c r="F34" s="2" t="n">
        <v>1237.0</v>
      </c>
      <c r="G34" s="2" t="n">
        <v>1374.0</v>
      </c>
      <c r="H34" s="2" t="n">
        <v>1003.0</v>
      </c>
      <c r="I34" s="2" t="n">
        <v>787.0</v>
      </c>
      <c r="J34" s="2" t="n">
        <v>821.0</v>
      </c>
      <c r="K34" s="2" t="n">
        <f si="0" t="shared"/>
        <v>5968.0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13.0</v>
      </c>
      <c r="F35" s="2" t="n">
        <v>153.0</v>
      </c>
      <c r="G35" s="2" t="n">
        <v>329.0</v>
      </c>
      <c r="H35" s="2" t="n">
        <v>263.0</v>
      </c>
      <c r="I35" s="2" t="n">
        <v>159.0</v>
      </c>
      <c r="J35" s="2" t="n">
        <v>119.0</v>
      </c>
      <c r="K35" s="2" t="n">
        <f si="0" t="shared"/>
        <v>1039.0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152.0</v>
      </c>
      <c r="E36" s="2" t="n">
        <v>195.0</v>
      </c>
      <c r="F36" s="2" t="n">
        <v>664.0</v>
      </c>
      <c r="G36" s="2" t="n">
        <v>932.0</v>
      </c>
      <c r="H36" s="2" t="n">
        <v>814.0</v>
      </c>
      <c r="I36" s="2" t="n">
        <v>876.0</v>
      </c>
      <c r="J36" s="2" t="n">
        <v>559.0</v>
      </c>
      <c r="K36" s="2" t="n">
        <f si="0" t="shared"/>
        <v>4192.0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125.0</v>
      </c>
      <c r="E37" s="2" t="n">
        <v>207.0</v>
      </c>
      <c r="F37" s="2" t="n">
        <v>781.0</v>
      </c>
      <c r="G37" s="2" t="n">
        <v>1437.0</v>
      </c>
      <c r="H37" s="2" t="n">
        <v>920.0</v>
      </c>
      <c r="I37" s="2" t="n">
        <v>439.0</v>
      </c>
      <c r="J37" s="2" t="n">
        <v>197.0</v>
      </c>
      <c r="K37" s="2" t="n">
        <f si="0" t="shared"/>
        <v>4106.0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839.0</v>
      </c>
      <c r="E38" s="2" t="n">
        <f ref="E38:J38" si="4" t="shared">E39-E26-E27-E28-E29-E30-E31-E32-E33-E34-E35-E36-E37</f>
        <v>1584.0</v>
      </c>
      <c r="F38" s="2" t="n">
        <f si="4" t="shared"/>
        <v>7276.0</v>
      </c>
      <c r="G38" s="2" t="n">
        <f si="4" t="shared"/>
        <v>9316.0</v>
      </c>
      <c r="H38" s="2" t="n">
        <f si="4" t="shared"/>
        <v>7638.0</v>
      </c>
      <c r="I38" s="2" t="n">
        <f si="4" t="shared"/>
        <v>5081.0</v>
      </c>
      <c r="J38" s="2" t="n">
        <f si="4" t="shared"/>
        <v>3143.0</v>
      </c>
      <c r="K38" s="2" t="n">
        <f si="0" t="shared"/>
        <v>34877.0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6485.0</v>
      </c>
      <c r="E39" s="2" t="n">
        <v>9527.0</v>
      </c>
      <c r="F39" s="2" t="n">
        <v>39302.0</v>
      </c>
      <c r="G39" s="2" t="n">
        <v>48991.0</v>
      </c>
      <c r="H39" s="2" t="n">
        <v>39617.0</v>
      </c>
      <c r="I39" s="2" t="n">
        <v>33443.0</v>
      </c>
      <c r="J39" s="2" t="n">
        <v>30418.0</v>
      </c>
      <c r="K39" s="2" t="n">
        <f si="0" t="shared"/>
        <v>207783.0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5077.0</v>
      </c>
      <c r="E40" s="2" t="n">
        <v>3567.0</v>
      </c>
      <c r="F40" s="2" t="n">
        <v>6973.0</v>
      </c>
      <c r="G40" s="2" t="n">
        <v>11300.0</v>
      </c>
      <c r="H40" s="2" t="n">
        <v>10703.0</v>
      </c>
      <c r="I40" s="2" t="n">
        <v>7278.0</v>
      </c>
      <c r="J40" s="2" t="n">
        <v>9804.0</v>
      </c>
      <c r="K40" s="2" t="n">
        <f si="0" t="shared"/>
        <v>54702.0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773.0</v>
      </c>
      <c r="E41" s="2" t="n">
        <v>781.0</v>
      </c>
      <c r="F41" s="2" t="n">
        <v>1331.0</v>
      </c>
      <c r="G41" s="2" t="n">
        <v>1903.0</v>
      </c>
      <c r="H41" s="2" t="n">
        <v>1918.0</v>
      </c>
      <c r="I41" s="2" t="n">
        <v>1456.0</v>
      </c>
      <c r="J41" s="2" t="n">
        <v>1604.0</v>
      </c>
      <c r="K41" s="2" t="n">
        <f si="0" t="shared"/>
        <v>9766.0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54.0</v>
      </c>
      <c r="E42" s="2" t="n">
        <f ref="E42:J42" si="5" t="shared">E43-E40-E41</f>
        <v>70.0</v>
      </c>
      <c r="F42" s="2" t="n">
        <f si="5" t="shared"/>
        <v>305.0</v>
      </c>
      <c r="G42" s="2" t="n">
        <f si="5" t="shared"/>
        <v>276.0</v>
      </c>
      <c r="H42" s="2" t="n">
        <f si="5" t="shared"/>
        <v>251.0</v>
      </c>
      <c r="I42" s="2" t="n">
        <f si="5" t="shared"/>
        <v>228.0</v>
      </c>
      <c r="J42" s="2" t="n">
        <f si="5" t="shared"/>
        <v>209.0</v>
      </c>
      <c r="K42" s="2" t="n">
        <f si="0" t="shared"/>
        <v>1393.0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5904.0</v>
      </c>
      <c r="E43" s="2" t="n">
        <v>4418.0</v>
      </c>
      <c r="F43" s="2" t="n">
        <v>8609.0</v>
      </c>
      <c r="G43" s="2" t="n">
        <v>13479.0</v>
      </c>
      <c r="H43" s="2" t="n">
        <v>12872.0</v>
      </c>
      <c r="I43" s="2" t="n">
        <v>8962.0</v>
      </c>
      <c r="J43" s="2" t="n">
        <v>11617.0</v>
      </c>
      <c r="K43" s="2" t="n">
        <f si="0" t="shared"/>
        <v>65861.0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122.0</v>
      </c>
      <c r="E44" s="2" t="n">
        <v>70.0</v>
      </c>
      <c r="F44" s="2" t="n">
        <v>432.0</v>
      </c>
      <c r="G44" s="2" t="n">
        <v>1028.0</v>
      </c>
      <c r="H44" s="2" t="n">
        <v>765.0</v>
      </c>
      <c r="I44" s="2" t="n">
        <v>487.0</v>
      </c>
      <c r="J44" s="2" t="n">
        <v>404.0</v>
      </c>
      <c r="K44" s="2" t="n">
        <f si="0" t="shared"/>
        <v>3308.0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65.0</v>
      </c>
      <c r="E45" s="2" t="n">
        <f ref="E45:J45" si="6" t="shared">E46-E44</f>
        <v>85.0</v>
      </c>
      <c r="F45" s="2" t="n">
        <f si="6" t="shared"/>
        <v>817.0</v>
      </c>
      <c r="G45" s="2" t="n">
        <f si="6" t="shared"/>
        <v>1165.0</v>
      </c>
      <c r="H45" s="2" t="n">
        <f si="6" t="shared"/>
        <v>753.0</v>
      </c>
      <c r="I45" s="2" t="n">
        <f si="6" t="shared"/>
        <v>444.0</v>
      </c>
      <c r="J45" s="2" t="n">
        <f si="6" t="shared"/>
        <v>199.0</v>
      </c>
      <c r="K45" s="2" t="n">
        <f si="0" t="shared"/>
        <v>3528.0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187.0</v>
      </c>
      <c r="E46" s="2" t="n">
        <v>155.0</v>
      </c>
      <c r="F46" s="2" t="n">
        <v>1249.0</v>
      </c>
      <c r="G46" s="2" t="n">
        <v>2193.0</v>
      </c>
      <c r="H46" s="2" t="n">
        <v>1518.0</v>
      </c>
      <c r="I46" s="2" t="n">
        <v>931.0</v>
      </c>
      <c r="J46" s="2" t="n">
        <v>603.0</v>
      </c>
      <c r="K46" s="2" t="n">
        <f si="0" t="shared"/>
        <v>6836.0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729.0</v>
      </c>
      <c r="E47" s="2" t="n">
        <v>90.0</v>
      </c>
      <c r="F47" s="2" t="n">
        <v>265.0</v>
      </c>
      <c r="G47" s="2" t="n">
        <v>325.0</v>
      </c>
      <c r="H47" s="2" t="n">
        <v>236.0</v>
      </c>
      <c r="I47" s="2" t="n">
        <v>156.0</v>
      </c>
      <c r="J47" s="2" t="n">
        <v>83.0</v>
      </c>
      <c r="K47" s="2" t="n">
        <f si="0" t="shared"/>
        <v>1884.0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164797.0</v>
      </c>
      <c r="E48" s="2" t="n">
        <f ref="E48:J48" si="7" t="shared">E47+E46+E43+E39+E25+E18</f>
        <v>248695.0</v>
      </c>
      <c r="F48" s="2" t="n">
        <f si="7" t="shared"/>
        <v>906419.0</v>
      </c>
      <c r="G48" s="2" t="n">
        <f si="7" t="shared"/>
        <v>1024974.0</v>
      </c>
      <c r="H48" s="2" t="n">
        <f si="7" t="shared"/>
        <v>764788.0</v>
      </c>
      <c r="I48" s="2" t="n">
        <f si="7" t="shared"/>
        <v>632123.0</v>
      </c>
      <c r="J48" s="2" t="n">
        <f si="7" t="shared"/>
        <v>619636.0</v>
      </c>
      <c r="K48" s="2" t="n">
        <f si="0" t="shared"/>
        <v>4361432.0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