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<sst xmlns="http://schemas.openxmlformats.org/spreadsheetml/2006/main" count="101" uniqueCount="61">
  <si>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</si>
  <si>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</si>
  <si>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</si>
  <si>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</si>
  <si>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</si>
  <si>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</si>
  <si>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</si>
  <si>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</si>
  <si>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</si>
  <si>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</si>
  <si>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</si>
  <si>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</si>
  <si>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</si>
  <si>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</si>
  <si>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</si>
  <si>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</si>
  <si>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</si>
  <si>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</si>
  <si>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</si>
  <si>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</si>
  <si>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</si>
  <si>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</si>
  <si>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</si>
  <si>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</si>
  <si>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</si>
  <si>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</si>
  <si>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</si>
  <si>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</si>
  <si>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</si>
  <si>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</si>
  <si>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</si>
  <si>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</si>
  <si>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</si>
  <si>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</si>
  <si>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</si>
  <si>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</si>
  <si>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</si>
  <si>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</si>
  <si>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</si>
  <si>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</si>
  <si>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</si>
  <si>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</si>
  <si>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</si>
  <si>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</si>
  <si>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</si>
  <si>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</si>
  <si>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</si>
  <si>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</si>
  <si>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</si>
  <si>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</si>
  <si>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</si>
  <si>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</si>
  <si>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</si>
  <si>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</si>
  <si>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</si>
  <si>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</si>
  <si>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</si>
  <si>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</si>
  <si>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112年1至9月中華民國國民出國人次－按性別及年齡分
Table 2-3 Outbound Departures of Nationals of the
Republic of China by Gender and by Age, January-September,2023</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</si>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</sst>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262545.0</v>
      </c>
      <c r="D3" s="7" t="n">
        <v>255964.0</v>
      </c>
      <c r="E3" s="7">
        <v>0</v>
      </c>
      <c r="F3" s="7" t="n">
        <f>C3+D3</f>
        <v>518509.0</v>
      </c>
      <c r="G3" s="7" t="n">
        <v>35307.0</v>
      </c>
      <c r="H3" s="7" t="n">
        <v>19564.0</v>
      </c>
      <c r="I3" s="7" t="n">
        <v>68798.0</v>
      </c>
      <c r="J3" s="7" t="n">
        <v>100015.0</v>
      </c>
      <c r="K3" s="7" t="n">
        <v>114023.0</v>
      </c>
      <c r="L3" s="7" t="n">
        <v>94161.0</v>
      </c>
      <c r="M3" s="7" t="n">
        <v>86641.0</v>
      </c>
      <c r="N3" t="s">
        <v>59</v>
      </c>
    </row>
    <row r="4" spans="1:14" x14ac:dyDescent="0.25">
      <c r="A4" s="12"/>
      <c r="B4" s="6" t="s">
        <v>2</v>
      </c>
      <c r="C4" s="7" t="n">
        <v>102796.0</v>
      </c>
      <c r="D4" s="7" t="n">
        <v>83223.0</v>
      </c>
      <c r="E4" s="7">
        <v>0</v>
      </c>
      <c r="F4" s="7" t="n">
        <f ref="F4:F43" si="0" t="shared">C4+D4</f>
        <v>186019.0</v>
      </c>
      <c r="G4" s="7" t="n">
        <v>13982.0</v>
      </c>
      <c r="H4" s="7" t="n">
        <v>6793.0</v>
      </c>
      <c r="I4" s="7" t="n">
        <v>20933.0</v>
      </c>
      <c r="J4" s="7" t="n">
        <v>33064.0</v>
      </c>
      <c r="K4" s="7" t="n">
        <v>40412.0</v>
      </c>
      <c r="L4" s="7" t="n">
        <v>37441.0</v>
      </c>
      <c r="M4" s="7" t="n">
        <v>33394.0</v>
      </c>
      <c r="N4" t="s">
        <v>59</v>
      </c>
    </row>
    <row r="5" spans="1:14" x14ac:dyDescent="0.25">
      <c r="A5" s="12"/>
      <c r="B5" s="6" t="s">
        <v>3</v>
      </c>
      <c r="C5" s="7" t="n">
        <v>698117.0</v>
      </c>
      <c r="D5" s="7" t="n">
        <v>474080.0</v>
      </c>
      <c r="E5" s="7">
        <v>0</v>
      </c>
      <c r="F5" s="7" t="n">
        <f si="0" t="shared"/>
        <v>1172197.0</v>
      </c>
      <c r="G5" s="7" t="n">
        <v>70999.0</v>
      </c>
      <c r="H5" s="7" t="n">
        <v>49079.0</v>
      </c>
      <c r="I5" s="7" t="n">
        <v>97929.0</v>
      </c>
      <c r="J5" s="7" t="n">
        <v>150720.0</v>
      </c>
      <c r="K5" s="7" t="n">
        <v>265262.0</v>
      </c>
      <c r="L5" s="7" t="n">
        <v>270395.0</v>
      </c>
      <c r="M5" s="7" t="n">
        <v>267813.0</v>
      </c>
      <c r="N5" t="s">
        <v>59</v>
      </c>
    </row>
    <row r="6" spans="1:14" x14ac:dyDescent="0.25">
      <c r="A6" s="12"/>
      <c r="B6" s="6" t="s">
        <v>4</v>
      </c>
      <c r="C6" s="7" t="n">
        <v>1319450.0</v>
      </c>
      <c r="D6" s="7" t="n">
        <v>1684414.0</v>
      </c>
      <c r="E6" s="7">
        <v>0</v>
      </c>
      <c r="F6" s="7" t="n">
        <f si="0" t="shared"/>
        <v>3003864.0</v>
      </c>
      <c r="G6" s="7" t="n">
        <v>316638.0</v>
      </c>
      <c r="H6" s="7" t="n">
        <v>158100.0</v>
      </c>
      <c r="I6" s="7" t="n">
        <v>473463.0</v>
      </c>
      <c r="J6" s="7" t="n">
        <v>643463.0</v>
      </c>
      <c r="K6" s="7" t="n">
        <v>608998.0</v>
      </c>
      <c r="L6" s="7" t="n">
        <v>407652.0</v>
      </c>
      <c r="M6" s="7" t="n">
        <v>395550.0</v>
      </c>
      <c r="N6" t="s">
        <v>59</v>
      </c>
    </row>
    <row r="7" spans="1:14" x14ac:dyDescent="0.25">
      <c r="A7" s="12"/>
      <c r="B7" s="6" t="s">
        <v>5</v>
      </c>
      <c r="C7" s="7" t="n">
        <v>231751.0</v>
      </c>
      <c r="D7" s="7" t="n">
        <v>464970.0</v>
      </c>
      <c r="E7" s="7">
        <v>0</v>
      </c>
      <c r="F7" s="7" t="n">
        <f si="0" t="shared"/>
        <v>696721.0</v>
      </c>
      <c r="G7" s="7" t="n">
        <v>48804.0</v>
      </c>
      <c r="H7" s="7" t="n">
        <v>45746.0</v>
      </c>
      <c r="I7" s="7" t="n">
        <v>149298.0</v>
      </c>
      <c r="J7" s="7" t="n">
        <v>151688.0</v>
      </c>
      <c r="K7" s="7" t="n">
        <v>140536.0</v>
      </c>
      <c r="L7" s="7" t="n">
        <v>91001.0</v>
      </c>
      <c r="M7" s="7" t="n">
        <v>69648.0</v>
      </c>
      <c r="N7" t="s">
        <v>59</v>
      </c>
    </row>
    <row r="8" spans="1:14" x14ac:dyDescent="0.25">
      <c r="A8" s="12"/>
      <c r="B8" s="6" t="s">
        <v>6</v>
      </c>
      <c r="C8" s="7" t="n">
        <v>112741.0</v>
      </c>
      <c r="D8" s="7" t="n">
        <v>141022.0</v>
      </c>
      <c r="E8" s="7">
        <v>0</v>
      </c>
      <c r="F8" s="7" t="n">
        <f si="0" t="shared"/>
        <v>253763.0</v>
      </c>
      <c r="G8" s="7" t="n">
        <v>22648.0</v>
      </c>
      <c r="H8" s="7" t="n">
        <v>13334.0</v>
      </c>
      <c r="I8" s="7" t="n">
        <v>39611.0</v>
      </c>
      <c r="J8" s="7" t="n">
        <v>56490.0</v>
      </c>
      <c r="K8" s="7" t="n">
        <v>51351.0</v>
      </c>
      <c r="L8" s="7" t="n">
        <v>36595.0</v>
      </c>
      <c r="M8" s="7" t="n">
        <v>33734.0</v>
      </c>
      <c r="N8" t="s">
        <v>59</v>
      </c>
    </row>
    <row r="9" spans="1:14" x14ac:dyDescent="0.25">
      <c r="A9" s="12"/>
      <c r="B9" s="6" t="s">
        <v>7</v>
      </c>
      <c r="C9" s="7" t="n">
        <v>88660.0</v>
      </c>
      <c r="D9" s="7" t="n">
        <v>98119.0</v>
      </c>
      <c r="E9" s="7">
        <v>0</v>
      </c>
      <c r="F9" s="7" t="n">
        <f si="0" t="shared"/>
        <v>186779.0</v>
      </c>
      <c r="G9" s="7" t="n">
        <v>13326.0</v>
      </c>
      <c r="H9" s="7" t="n">
        <v>8742.0</v>
      </c>
      <c r="I9" s="7" t="n">
        <v>26823.0</v>
      </c>
      <c r="J9" s="7" t="n">
        <v>34693.0</v>
      </c>
      <c r="K9" s="7" t="n">
        <v>36602.0</v>
      </c>
      <c r="L9" s="7" t="n">
        <v>32238.0</v>
      </c>
      <c r="M9" s="7" t="n">
        <v>34355.0</v>
      </c>
      <c r="N9" t="s">
        <v>59</v>
      </c>
    </row>
    <row r="10" spans="1:14" x14ac:dyDescent="0.25">
      <c r="A10" s="12"/>
      <c r="B10" s="6" t="s">
        <v>8</v>
      </c>
      <c r="C10" s="7" t="n">
        <v>271117.0</v>
      </c>
      <c r="D10" s="7" t="n">
        <v>296238.0</v>
      </c>
      <c r="E10" s="7">
        <v>0</v>
      </c>
      <c r="F10" s="7" t="n">
        <f si="0" t="shared"/>
        <v>567355.0</v>
      </c>
      <c r="G10" s="7" t="n">
        <v>35547.0</v>
      </c>
      <c r="H10" s="7" t="n">
        <v>24202.0</v>
      </c>
      <c r="I10" s="7" t="n">
        <v>103250.0</v>
      </c>
      <c r="J10" s="7" t="n">
        <v>130476.0</v>
      </c>
      <c r="K10" s="7" t="n">
        <v>117492.0</v>
      </c>
      <c r="L10" s="7" t="n">
        <v>85107.0</v>
      </c>
      <c r="M10" s="7" t="n">
        <v>71281.0</v>
      </c>
      <c r="N10" t="s">
        <v>59</v>
      </c>
    </row>
    <row r="11" spans="1:14" x14ac:dyDescent="0.25">
      <c r="A11" s="12"/>
      <c r="B11" s="6" t="s">
        <v>9</v>
      </c>
      <c r="C11" s="7" t="n">
        <v>81463.0</v>
      </c>
      <c r="D11" s="7" t="n">
        <v>76623.0</v>
      </c>
      <c r="E11" s="7">
        <v>0</v>
      </c>
      <c r="F11" s="7" t="n">
        <f si="0" t="shared"/>
        <v>158086.0</v>
      </c>
      <c r="G11" s="7" t="n">
        <v>11601.0</v>
      </c>
      <c r="H11" s="7" t="n">
        <v>7711.0</v>
      </c>
      <c r="I11" s="7" t="n">
        <v>28995.0</v>
      </c>
      <c r="J11" s="7" t="n">
        <v>40380.0</v>
      </c>
      <c r="K11" s="7" t="n">
        <v>31501.0</v>
      </c>
      <c r="L11" s="7" t="n">
        <v>21293.0</v>
      </c>
      <c r="M11" s="7" t="n">
        <v>16605.0</v>
      </c>
      <c r="N11" t="s">
        <v>59</v>
      </c>
    </row>
    <row r="12" spans="1:14" x14ac:dyDescent="0.25">
      <c r="A12" s="12"/>
      <c r="B12" s="6" t="s">
        <v>10</v>
      </c>
      <c r="C12" s="7" t="n">
        <v>44280.0</v>
      </c>
      <c r="D12" s="7" t="n">
        <v>49779.0</v>
      </c>
      <c r="E12" s="7">
        <v>0</v>
      </c>
      <c r="F12" s="7" t="n">
        <f si="0" t="shared"/>
        <v>94059.0</v>
      </c>
      <c r="G12" s="7" t="n">
        <v>7719.0</v>
      </c>
      <c r="H12" s="7" t="n">
        <v>4056.0</v>
      </c>
      <c r="I12" s="7" t="n">
        <v>11915.0</v>
      </c>
      <c r="J12" s="7" t="n">
        <v>19983.0</v>
      </c>
      <c r="K12" s="7" t="n">
        <v>22025.0</v>
      </c>
      <c r="L12" s="7" t="n">
        <v>15208.0</v>
      </c>
      <c r="M12" s="7" t="n">
        <v>13153.0</v>
      </c>
      <c r="N12" t="s">
        <v>59</v>
      </c>
    </row>
    <row r="13" spans="1:14" x14ac:dyDescent="0.25">
      <c r="A13" s="12"/>
      <c r="B13" s="6" t="s">
        <v>11</v>
      </c>
      <c r="C13" s="7" t="n">
        <v>2022.0</v>
      </c>
      <c r="D13" s="7" t="n">
        <v>2950.0</v>
      </c>
      <c r="E13" s="7">
        <v>0</v>
      </c>
      <c r="F13" s="7" t="n">
        <f si="0" t="shared"/>
        <v>4972.0</v>
      </c>
      <c r="G13" s="7" t="n">
        <v>173.0</v>
      </c>
      <c r="H13" s="7" t="n">
        <v>179.0</v>
      </c>
      <c r="I13" s="7" t="n">
        <v>341.0</v>
      </c>
      <c r="J13" s="7" t="n">
        <v>469.0</v>
      </c>
      <c r="K13" s="7" t="n">
        <v>650.0</v>
      </c>
      <c r="L13" s="7" t="n">
        <v>999.0</v>
      </c>
      <c r="M13" s="7" t="n">
        <v>2161.0</v>
      </c>
      <c r="N13" t="s">
        <v>59</v>
      </c>
    </row>
    <row r="14" spans="1:14" x14ac:dyDescent="0.25">
      <c r="A14" s="12"/>
      <c r="B14" s="6" t="s">
        <v>12</v>
      </c>
      <c r="C14" s="7" t="n">
        <v>296162.0</v>
      </c>
      <c r="D14" s="7" t="n">
        <v>289114.0</v>
      </c>
      <c r="E14" s="7">
        <v>0</v>
      </c>
      <c r="F14" s="7" t="n">
        <f si="0" t="shared"/>
        <v>585276.0</v>
      </c>
      <c r="G14" s="7" t="n">
        <v>41997.0</v>
      </c>
      <c r="H14" s="7" t="n">
        <v>23069.0</v>
      </c>
      <c r="I14" s="7" t="n">
        <v>45617.0</v>
      </c>
      <c r="J14" s="7" t="n">
        <v>90599.0</v>
      </c>
      <c r="K14" s="7" t="n">
        <v>139694.0</v>
      </c>
      <c r="L14" s="7" t="n">
        <v>113125.0</v>
      </c>
      <c r="M14" s="7" t="n">
        <v>131175.0</v>
      </c>
      <c r="N14" t="s">
        <v>59</v>
      </c>
    </row>
    <row r="15" spans="1:14" x14ac:dyDescent="0.25">
      <c r="A15" s="12"/>
      <c r="B15" s="6" t="s">
        <v>13</v>
      </c>
      <c r="C15" s="7" t="n">
        <v>3560.0</v>
      </c>
      <c r="D15" s="7" t="n">
        <v>2555.0</v>
      </c>
      <c r="E15" s="7">
        <v>0</v>
      </c>
      <c r="F15" s="7" t="n">
        <f si="0" t="shared"/>
        <v>6115.0</v>
      </c>
      <c r="G15" s="7" t="n">
        <v>370.0</v>
      </c>
      <c r="H15" s="7" t="n">
        <v>161.0</v>
      </c>
      <c r="I15" s="7" t="n">
        <v>593.0</v>
      </c>
      <c r="J15" s="7" t="n">
        <v>950.0</v>
      </c>
      <c r="K15" s="7" t="n">
        <v>1298.0</v>
      </c>
      <c r="L15" s="7" t="n">
        <v>1393.0</v>
      </c>
      <c r="M15" s="7" t="n">
        <v>1350.0</v>
      </c>
      <c r="N15" t="s">
        <v>59</v>
      </c>
    </row>
    <row r="16" spans="1:14" x14ac:dyDescent="0.25">
      <c r="A16" s="12"/>
      <c r="B16" s="6" t="s">
        <v>14</v>
      </c>
      <c r="C16" s="7" t="n">
        <v>21217.0</v>
      </c>
      <c r="D16" s="7" t="n">
        <v>13515.0</v>
      </c>
      <c r="E16" s="7">
        <v>0</v>
      </c>
      <c r="F16" s="7" t="n">
        <f si="0" t="shared"/>
        <v>34732.0</v>
      </c>
      <c r="G16" s="7" t="n">
        <v>1478.0</v>
      </c>
      <c r="H16" s="7" t="n">
        <v>922.0</v>
      </c>
      <c r="I16" s="7" t="n">
        <v>6406.0</v>
      </c>
      <c r="J16" s="7" t="n">
        <v>7300.0</v>
      </c>
      <c r="K16" s="7" t="n">
        <v>7244.0</v>
      </c>
      <c r="L16" s="7" t="n">
        <v>5404.0</v>
      </c>
      <c r="M16" s="7" t="n">
        <v>5978.0</v>
      </c>
      <c r="N16" t="s">
        <v>59</v>
      </c>
    </row>
    <row r="17" spans="1:14" x14ac:dyDescent="0.25">
      <c r="A17" s="12"/>
      <c r="B17" s="6" t="s">
        <v>15</v>
      </c>
      <c r="C17" s="7" t="n">
        <v>36541.0</v>
      </c>
      <c r="D17" s="7" t="n">
        <v>53412.0</v>
      </c>
      <c r="E17" s="7">
        <v>0</v>
      </c>
      <c r="F17" s="7" t="n">
        <f si="0" t="shared"/>
        <v>89953.0</v>
      </c>
      <c r="G17" s="7" t="n">
        <v>2923.0</v>
      </c>
      <c r="H17" s="7" t="n">
        <v>3754.0</v>
      </c>
      <c r="I17" s="7" t="n">
        <v>13205.0</v>
      </c>
      <c r="J17" s="7" t="n">
        <v>18334.0</v>
      </c>
      <c r="K17" s="7" t="n">
        <v>14567.0</v>
      </c>
      <c r="L17" s="7" t="n">
        <v>16824.0</v>
      </c>
      <c r="M17" s="7" t="n">
        <v>20346.0</v>
      </c>
      <c r="N17" t="s">
        <v>59</v>
      </c>
    </row>
    <row r="18" spans="1:14" x14ac:dyDescent="0.25">
      <c r="A18" s="12"/>
      <c r="B18" s="6" t="s">
        <v>16</v>
      </c>
      <c r="C18" s="7" t="n">
        <v>23876.0</v>
      </c>
      <c r="D18" s="7" t="n">
        <v>36281.0</v>
      </c>
      <c r="E18" s="7">
        <v>0</v>
      </c>
      <c r="F18" s="7" t="n">
        <f si="0" t="shared"/>
        <v>60157.0</v>
      </c>
      <c r="G18" s="7" t="n">
        <v>1382.0</v>
      </c>
      <c r="H18" s="7" t="n">
        <v>1937.0</v>
      </c>
      <c r="I18" s="7" t="n">
        <v>6340.0</v>
      </c>
      <c r="J18" s="7" t="n">
        <v>10080.0</v>
      </c>
      <c r="K18" s="7" t="n">
        <v>9930.0</v>
      </c>
      <c r="L18" s="7" t="n">
        <v>13947.0</v>
      </c>
      <c r="M18" s="7" t="n">
        <v>16541.0</v>
      </c>
      <c r="N18" t="s">
        <v>59</v>
      </c>
    </row>
    <row r="19" spans="1:14" x14ac:dyDescent="0.25">
      <c r="A19" s="12"/>
      <c r="B19" s="6" t="s">
        <v>17</v>
      </c>
      <c r="C19" s="7" t="n">
        <f>C20-C3-C4-C5-C6-C7-C8-C9-C10-C11-C12-C13-C14-C15-C16-C17-C18</f>
        <v>1241.0</v>
      </c>
      <c r="D19" s="7" t="n">
        <f>D20-D3-D4-D5-D6-D7-D8-D9-D10-D11-D12-D13-D14-D15-D16-D17-D18</f>
        <v>1380.0</v>
      </c>
      <c r="E19" s="7" t="n">
        <f ref="E19:G19" si="1" t="shared">E20-E3-E4-E5-E6-E7-E8-E9-E10-E11-E12-E13-E14-E15-E16-E17-E18</f>
        <v>0.0</v>
      </c>
      <c r="F19" s="7" t="n">
        <f si="0" t="shared"/>
        <v>2621.0</v>
      </c>
      <c r="G19" s="7" t="n">
        <f si="1" t="shared"/>
        <v>206.0</v>
      </c>
      <c r="H19" s="7" t="n">
        <f ref="H19:M19" si="2" t="shared">H20-H3-H4-H5-H6-H7-H8-H9-H10-H11-H12-H13-H14-H15-H16-H17-H18</f>
        <v>88.0</v>
      </c>
      <c r="I19" s="7" t="n">
        <f si="2" t="shared"/>
        <v>302.0</v>
      </c>
      <c r="J19" s="7" t="n">
        <f si="2" t="shared"/>
        <v>390.0</v>
      </c>
      <c r="K19" s="7" t="n">
        <f si="2" t="shared"/>
        <v>524.0</v>
      </c>
      <c r="L19" s="7" t="n">
        <f si="2" t="shared"/>
        <v>548.0</v>
      </c>
      <c r="M19" s="7" t="n">
        <f si="2" t="shared"/>
        <v>563.0</v>
      </c>
      <c r="N19" t="s">
        <v>59</v>
      </c>
    </row>
    <row r="20" spans="1:14" x14ac:dyDescent="0.25">
      <c r="A20" s="12"/>
      <c r="B20" s="6" t="s">
        <v>18</v>
      </c>
      <c r="C20" s="7" t="n">
        <v>3597539.0</v>
      </c>
      <c r="D20" s="7" t="n">
        <v>4023639.0</v>
      </c>
      <c r="E20" s="7">
        <v>0</v>
      </c>
      <c r="F20" s="7" t="n">
        <f si="0" t="shared"/>
        <v>7621178.0</v>
      </c>
      <c r="G20" s="7" t="n">
        <v>625100.0</v>
      </c>
      <c r="H20" s="7" t="n">
        <v>367437.0</v>
      </c>
      <c r="I20" s="7" t="n">
        <v>1093819.0</v>
      </c>
      <c r="J20" s="7" t="n">
        <v>1489094.0</v>
      </c>
      <c r="K20" s="7" t="n">
        <v>1602109.0</v>
      </c>
      <c r="L20" s="7" t="n">
        <v>1243331.0</v>
      </c>
      <c r="M20" s="7" t="n">
        <v>1200288.0</v>
      </c>
      <c r="N20" t="s">
        <v>59</v>
      </c>
    </row>
    <row r="21" spans="1:14" x14ac:dyDescent="0.25">
      <c r="A21" s="12" t="s">
        <v>19</v>
      </c>
      <c r="B21" s="6" t="s">
        <v>20</v>
      </c>
      <c r="C21" s="7" t="n">
        <v>167194.0</v>
      </c>
      <c r="D21" s="7" t="n">
        <v>193082.0</v>
      </c>
      <c r="E21" s="7">
        <v>0</v>
      </c>
      <c r="F21" s="7" t="n">
        <f si="0" t="shared"/>
        <v>360276.0</v>
      </c>
      <c r="G21" s="7" t="n">
        <v>22698.0</v>
      </c>
      <c r="H21" s="7" t="n">
        <v>18915.0</v>
      </c>
      <c r="I21" s="7" t="n">
        <v>45157.0</v>
      </c>
      <c r="J21" s="7" t="n">
        <v>52652.0</v>
      </c>
      <c r="K21" s="7" t="n">
        <v>62025.0</v>
      </c>
      <c r="L21" s="7" t="n">
        <v>59425.0</v>
      </c>
      <c r="M21" s="7" t="n">
        <v>99404.0</v>
      </c>
      <c r="N21" t="s">
        <v>59</v>
      </c>
    </row>
    <row r="22" spans="1:14" x14ac:dyDescent="0.25">
      <c r="A22" s="12"/>
      <c r="B22" s="6" t="s">
        <v>21</v>
      </c>
      <c r="C22" s="7" t="n">
        <v>26475.0</v>
      </c>
      <c r="D22" s="7" t="n">
        <v>36902.0</v>
      </c>
      <c r="E22" s="7">
        <v>0</v>
      </c>
      <c r="F22" s="7" t="n">
        <f si="0" t="shared"/>
        <v>63377.0</v>
      </c>
      <c r="G22" s="7" t="n">
        <v>4866.0</v>
      </c>
      <c r="H22" s="7" t="n">
        <v>4319.0</v>
      </c>
      <c r="I22" s="7" t="n">
        <v>7515.0</v>
      </c>
      <c r="J22" s="7" t="n">
        <v>8097.0</v>
      </c>
      <c r="K22" s="7" t="n">
        <v>9305.0</v>
      </c>
      <c r="L22" s="7" t="n">
        <v>9718.0</v>
      </c>
      <c r="M22" s="7" t="n">
        <v>19557.0</v>
      </c>
      <c r="N22" t="s">
        <v>59</v>
      </c>
    </row>
    <row r="23" spans="1:14" x14ac:dyDescent="0.25">
      <c r="A23" s="12"/>
      <c r="B23" s="6" t="s">
        <v>22</v>
      </c>
      <c r="C23" s="7" t="n">
        <f>C24-C21-C22</f>
        <v>75.0</v>
      </c>
      <c r="D23" s="7" t="n">
        <f>D24-D21-D22</f>
        <v>73.0</v>
      </c>
      <c r="E23" s="7" t="n">
        <f ref="E23:G23" si="3" t="shared">E24-E21-E22</f>
        <v>0.0</v>
      </c>
      <c r="F23" s="7" t="n">
        <f si="0" t="shared"/>
        <v>148.0</v>
      </c>
      <c r="G23" s="7" t="n">
        <f si="3" t="shared"/>
        <v>14.0</v>
      </c>
      <c r="H23" s="7" t="n">
        <f ref="H23:M23" si="4" t="shared">H24-H21-H22</f>
        <v>12.0</v>
      </c>
      <c r="I23" s="7" t="n">
        <f si="4" t="shared"/>
        <v>18.0</v>
      </c>
      <c r="J23" s="7" t="n">
        <f si="4" t="shared"/>
        <v>30.0</v>
      </c>
      <c r="K23" s="7" t="n">
        <f si="4" t="shared"/>
        <v>26.0</v>
      </c>
      <c r="L23" s="7" t="n">
        <f si="4" t="shared"/>
        <v>23.0</v>
      </c>
      <c r="M23" s="7" t="n">
        <f si="4" t="shared"/>
        <v>25.0</v>
      </c>
      <c r="N23" t="s">
        <v>59</v>
      </c>
    </row>
    <row r="24" spans="1:14" x14ac:dyDescent="0.25">
      <c r="A24" s="12"/>
      <c r="B24" s="6" t="s">
        <v>55</v>
      </c>
      <c r="C24" s="7" t="n">
        <v>193744.0</v>
      </c>
      <c r="D24" s="7" t="n">
        <v>230057.0</v>
      </c>
      <c r="E24" s="7">
        <v>0</v>
      </c>
      <c r="F24" s="7" t="n">
        <f si="0" t="shared"/>
        <v>423801.0</v>
      </c>
      <c r="G24" s="7" t="n">
        <v>27578.0</v>
      </c>
      <c r="H24" s="7" t="n">
        <v>23246.0</v>
      </c>
      <c r="I24" s="7" t="n">
        <v>52690.0</v>
      </c>
      <c r="J24" s="7" t="n">
        <v>60779.0</v>
      </c>
      <c r="K24" s="7" t="n">
        <v>71356.0</v>
      </c>
      <c r="L24" s="7" t="n">
        <v>69166.0</v>
      </c>
      <c r="M24" s="7" t="n">
        <v>118986.0</v>
      </c>
      <c r="N24" t="s">
        <v>59</v>
      </c>
    </row>
    <row r="25" spans="1:14" x14ac:dyDescent="0.25">
      <c r="A25" s="12" t="s">
        <v>23</v>
      </c>
      <c r="B25" s="6" t="s">
        <v>24</v>
      </c>
      <c r="C25" s="7" t="n">
        <v>18279.0</v>
      </c>
      <c r="D25" s="7" t="n">
        <v>27261.0</v>
      </c>
      <c r="E25" s="7">
        <v>0</v>
      </c>
      <c r="F25" s="7" t="n">
        <f si="0" t="shared"/>
        <v>45540.0</v>
      </c>
      <c r="G25" s="7" t="n">
        <v>1895.0</v>
      </c>
      <c r="H25" s="7" t="n">
        <v>1694.0</v>
      </c>
      <c r="I25" s="7" t="n">
        <v>6360.0</v>
      </c>
      <c r="J25" s="7" t="n">
        <v>10633.0</v>
      </c>
      <c r="K25" s="7" t="n">
        <v>9490.0</v>
      </c>
      <c r="L25" s="7" t="n">
        <v>8737.0</v>
      </c>
      <c r="M25" s="7" t="n">
        <v>6731.0</v>
      </c>
      <c r="N25" t="s">
        <v>59</v>
      </c>
    </row>
    <row r="26" spans="1:14" x14ac:dyDescent="0.25">
      <c r="A26" s="12"/>
      <c r="B26" s="6" t="s">
        <v>25</v>
      </c>
      <c r="C26" s="7" t="n">
        <v>27514.0</v>
      </c>
      <c r="D26" s="7" t="n">
        <v>32427.0</v>
      </c>
      <c r="E26" s="7">
        <v>0</v>
      </c>
      <c r="F26" s="7" t="n">
        <f si="0" t="shared"/>
        <v>59941.0</v>
      </c>
      <c r="G26" s="7" t="n">
        <v>2454.0</v>
      </c>
      <c r="H26" s="7" t="n">
        <v>2528.0</v>
      </c>
      <c r="I26" s="7" t="n">
        <v>7525.0</v>
      </c>
      <c r="J26" s="7" t="n">
        <v>12096.0</v>
      </c>
      <c r="K26" s="7" t="n">
        <v>12202.0</v>
      </c>
      <c r="L26" s="7" t="n">
        <v>12287.0</v>
      </c>
      <c r="M26" s="7" t="n">
        <v>10849.0</v>
      </c>
      <c r="N26" t="s">
        <v>59</v>
      </c>
    </row>
    <row r="27" spans="1:14" x14ac:dyDescent="0.25">
      <c r="A27" s="12"/>
      <c r="B27" s="6" t="s">
        <v>26</v>
      </c>
      <c r="C27" s="7" t="n">
        <v>14494.0</v>
      </c>
      <c r="D27" s="7" t="n">
        <v>21139.0</v>
      </c>
      <c r="E27" s="7">
        <v>0</v>
      </c>
      <c r="F27" s="7" t="n">
        <f si="0" t="shared"/>
        <v>35633.0</v>
      </c>
      <c r="G27" s="7" t="n">
        <v>1076.0</v>
      </c>
      <c r="H27" s="7" t="n">
        <v>1364.0</v>
      </c>
      <c r="I27" s="7" t="n">
        <v>3613.0</v>
      </c>
      <c r="J27" s="7" t="n">
        <v>7847.0</v>
      </c>
      <c r="K27" s="7" t="n">
        <v>6394.0</v>
      </c>
      <c r="L27" s="7" t="n">
        <v>7559.0</v>
      </c>
      <c r="M27" s="7" t="n">
        <v>7780.0</v>
      </c>
      <c r="N27" t="s">
        <v>59</v>
      </c>
    </row>
    <row r="28" spans="1:14" x14ac:dyDescent="0.25">
      <c r="A28" s="12"/>
      <c r="B28" s="6" t="s">
        <v>27</v>
      </c>
      <c r="C28" s="7" t="n">
        <v>8739.0</v>
      </c>
      <c r="D28" s="7" t="n">
        <v>11641.0</v>
      </c>
      <c r="E28" s="7">
        <v>0</v>
      </c>
      <c r="F28" s="7" t="n">
        <f si="0" t="shared"/>
        <v>20380.0</v>
      </c>
      <c r="G28" s="7" t="n">
        <v>1094.0</v>
      </c>
      <c r="H28" s="7" t="n">
        <v>866.0</v>
      </c>
      <c r="I28" s="7" t="n">
        <v>3002.0</v>
      </c>
      <c r="J28" s="7" t="n">
        <v>4267.0</v>
      </c>
      <c r="K28" s="7" t="n">
        <v>4025.0</v>
      </c>
      <c r="L28" s="7" t="n">
        <v>3667.0</v>
      </c>
      <c r="M28" s="7" t="n">
        <v>3459.0</v>
      </c>
      <c r="N28" t="s">
        <v>59</v>
      </c>
    </row>
    <row r="29" spans="1:14" x14ac:dyDescent="0.25">
      <c r="A29" s="12"/>
      <c r="B29" s="6" t="s">
        <v>28</v>
      </c>
      <c r="C29" s="7" t="n">
        <v>147.0</v>
      </c>
      <c r="D29" s="7" t="n">
        <v>201.0</v>
      </c>
      <c r="E29" s="7">
        <v>0</v>
      </c>
      <c r="F29" s="7" t="n">
        <f si="0" t="shared"/>
        <v>348.0</v>
      </c>
      <c r="G29" s="7" t="n">
        <v>15.0</v>
      </c>
      <c r="H29" s="7" t="n">
        <v>16.0</v>
      </c>
      <c r="I29" s="7" t="n">
        <v>86.0</v>
      </c>
      <c r="J29" s="7" t="n">
        <v>95.0</v>
      </c>
      <c r="K29" s="7" t="n">
        <v>50.0</v>
      </c>
      <c r="L29" s="7" t="n">
        <v>40.0</v>
      </c>
      <c r="M29" s="7" t="n">
        <v>46.0</v>
      </c>
      <c r="N29" t="s">
        <v>59</v>
      </c>
    </row>
    <row r="30" spans="1:14" x14ac:dyDescent="0.25">
      <c r="A30" s="12"/>
      <c r="B30" s="6" t="s">
        <v>29</v>
      </c>
      <c r="C30" s="7" t="n">
        <v>9073.0</v>
      </c>
      <c r="D30" s="7" t="n">
        <v>14744.0</v>
      </c>
      <c r="E30" s="7">
        <v>0</v>
      </c>
      <c r="F30" s="7" t="n">
        <f si="0" t="shared"/>
        <v>23817.0</v>
      </c>
      <c r="G30" s="7" t="n">
        <v>1641.0</v>
      </c>
      <c r="H30" s="7" t="n">
        <v>1689.0</v>
      </c>
      <c r="I30" s="7" t="n">
        <v>5272.0</v>
      </c>
      <c r="J30" s="7" t="n">
        <v>4606.0</v>
      </c>
      <c r="K30" s="7" t="n">
        <v>3767.0</v>
      </c>
      <c r="L30" s="7" t="n">
        <v>3708.0</v>
      </c>
      <c r="M30" s="7" t="n">
        <v>3134.0</v>
      </c>
      <c r="N30" t="s">
        <v>59</v>
      </c>
    </row>
    <row r="31" spans="1:14" x14ac:dyDescent="0.25">
      <c r="A31" s="12"/>
      <c r="B31" s="6" t="s">
        <v>30</v>
      </c>
      <c r="C31" s="7" t="n">
        <v>16430.0</v>
      </c>
      <c r="D31" s="7" t="n">
        <v>24204.0</v>
      </c>
      <c r="E31" s="7">
        <v>0</v>
      </c>
      <c r="F31" s="7" t="n">
        <f si="0" t="shared"/>
        <v>40634.0</v>
      </c>
      <c r="G31" s="7" t="n">
        <v>1476.0</v>
      </c>
      <c r="H31" s="7" t="n">
        <v>1717.0</v>
      </c>
      <c r="I31" s="7" t="n">
        <v>4483.0</v>
      </c>
      <c r="J31" s="7" t="n">
        <v>7547.0</v>
      </c>
      <c r="K31" s="7" t="n">
        <v>7267.0</v>
      </c>
      <c r="L31" s="7" t="n">
        <v>8930.0</v>
      </c>
      <c r="M31" s="7" t="n">
        <v>9214.0</v>
      </c>
      <c r="N31" t="s">
        <v>59</v>
      </c>
    </row>
    <row r="32" spans="1:14" x14ac:dyDescent="0.25">
      <c r="A32" s="12"/>
      <c r="B32" s="6" t="s">
        <v>31</v>
      </c>
      <c r="C32" s="7" t="n">
        <f>C33-C25-C26-C27-C28-C29-C30-C31</f>
        <v>2273.0</v>
      </c>
      <c r="D32" s="7" t="n">
        <f>D33-D25-D26-D27-D28-D29-D30-D31</f>
        <v>3244.0</v>
      </c>
      <c r="E32" s="7" t="n">
        <f ref="E32:G32" si="5" t="shared">E33-E25-E26-E27-E28-E29-E30-E31</f>
        <v>0.0</v>
      </c>
      <c r="F32" s="7" t="n">
        <f si="0" t="shared"/>
        <v>5517.0</v>
      </c>
      <c r="G32" s="7" t="n">
        <f si="5" t="shared"/>
        <v>205.0</v>
      </c>
      <c r="H32" s="7" t="n">
        <f ref="H32:M32" si="6" t="shared">H33-H25-H26-H27-H28-H29-H30-H31</f>
        <v>241.0</v>
      </c>
      <c r="I32" s="7" t="n">
        <f si="6" t="shared"/>
        <v>1074.0</v>
      </c>
      <c r="J32" s="7" t="n">
        <f si="6" t="shared"/>
        <v>890.0</v>
      </c>
      <c r="K32" s="7" t="n">
        <f si="6" t="shared"/>
        <v>857.0</v>
      </c>
      <c r="L32" s="7" t="n">
        <f si="6" t="shared"/>
        <v>1148.0</v>
      </c>
      <c r="M32" s="7" t="n">
        <f si="6" t="shared"/>
        <v>1102.0</v>
      </c>
      <c r="N32" t="s">
        <v>59</v>
      </c>
    </row>
    <row r="33" spans="1:14" x14ac:dyDescent="0.25">
      <c r="A33" s="12"/>
      <c r="B33" s="6" t="s">
        <v>32</v>
      </c>
      <c r="C33" s="7" t="n">
        <v>96949.0</v>
      </c>
      <c r="D33" s="7" t="n">
        <v>134861.0</v>
      </c>
      <c r="E33" s="7">
        <v>0</v>
      </c>
      <c r="F33" s="7" t="n">
        <f si="0" t="shared"/>
        <v>231810.0</v>
      </c>
      <c r="G33" s="7" t="n">
        <v>9856.0</v>
      </c>
      <c r="H33" s="7" t="n">
        <v>10115.0</v>
      </c>
      <c r="I33" s="7" t="n">
        <v>31415.0</v>
      </c>
      <c r="J33" s="7" t="n">
        <v>47981.0</v>
      </c>
      <c r="K33" s="7" t="n">
        <v>44052.0</v>
      </c>
      <c r="L33" s="7" t="n">
        <v>46076.0</v>
      </c>
      <c r="M33" s="7" t="n">
        <v>42315.0</v>
      </c>
      <c r="N33" t="s">
        <v>59</v>
      </c>
    </row>
    <row r="34" spans="1:14" x14ac:dyDescent="0.25">
      <c r="A34" s="16" t="s">
        <v>33</v>
      </c>
      <c r="B34" s="6" t="s">
        <v>34</v>
      </c>
      <c r="C34" s="7" t="n">
        <v>41068.0</v>
      </c>
      <c r="D34" s="7" t="n">
        <v>58048.0</v>
      </c>
      <c r="E34" s="7">
        <v>0</v>
      </c>
      <c r="F34" s="7" t="n">
        <f si="0" t="shared"/>
        <v>99116.0</v>
      </c>
      <c r="G34" s="7" t="n">
        <v>8384.0</v>
      </c>
      <c r="H34" s="7" t="n">
        <v>6486.0</v>
      </c>
      <c r="I34" s="7" t="n">
        <v>17922.0</v>
      </c>
      <c r="J34" s="7" t="n">
        <v>18837.0</v>
      </c>
      <c r="K34" s="7" t="n">
        <v>16176.0</v>
      </c>
      <c r="L34" s="7" t="n">
        <v>13149.0</v>
      </c>
      <c r="M34" s="7" t="n">
        <v>18162.0</v>
      </c>
      <c r="N34" t="s">
        <v>59</v>
      </c>
    </row>
    <row r="35" spans="1:14" x14ac:dyDescent="0.25">
      <c r="A35" s="16"/>
      <c r="B35" s="8" t="s">
        <v>35</v>
      </c>
      <c r="C35" s="7" t="n">
        <v>8517.0</v>
      </c>
      <c r="D35" s="7" t="n">
        <v>12009.0</v>
      </c>
      <c r="E35" s="7">
        <v>0</v>
      </c>
      <c r="F35" s="7" t="n">
        <f si="0" t="shared"/>
        <v>20526.0</v>
      </c>
      <c r="G35" s="7" t="n">
        <v>1672.0</v>
      </c>
      <c r="H35" s="7" t="n">
        <v>1024.0</v>
      </c>
      <c r="I35" s="7" t="n">
        <v>2259.0</v>
      </c>
      <c r="J35" s="7" t="n">
        <v>4194.0</v>
      </c>
      <c r="K35" s="7" t="n">
        <v>3375.0</v>
      </c>
      <c r="L35" s="7" t="n">
        <v>2821.0</v>
      </c>
      <c r="M35" s="7" t="n">
        <v>5181.0</v>
      </c>
      <c r="N35" t="s">
        <v>59</v>
      </c>
    </row>
    <row r="36" spans="1:14" x14ac:dyDescent="0.25">
      <c r="A36" s="16"/>
      <c r="B36" s="8" t="s">
        <v>36</v>
      </c>
      <c r="C36" s="7" t="n">
        <v>4215.0</v>
      </c>
      <c r="D36" s="7" t="n">
        <v>4184.0</v>
      </c>
      <c r="E36" s="7">
        <v>0</v>
      </c>
      <c r="F36" s="7" t="n">
        <f si="0" t="shared"/>
        <v>8399.0</v>
      </c>
      <c r="G36" s="7" t="n">
        <v>612.0</v>
      </c>
      <c r="H36" s="7" t="n">
        <v>478.0</v>
      </c>
      <c r="I36" s="7" t="n">
        <v>1306.0</v>
      </c>
      <c r="J36" s="7" t="n">
        <v>1951.0</v>
      </c>
      <c r="K36" s="7" t="n">
        <v>1884.0</v>
      </c>
      <c r="L36" s="7" t="n">
        <v>1378.0</v>
      </c>
      <c r="M36" s="7" t="n">
        <v>790.0</v>
      </c>
      <c r="N36" t="s">
        <v>59</v>
      </c>
    </row>
    <row r="37" spans="1:14" x14ac:dyDescent="0.25">
      <c r="A37" s="16"/>
      <c r="B37" s="8" t="s">
        <v>37</v>
      </c>
      <c r="C37" s="7" t="n">
        <f>C38-C34-C35-C36</f>
        <v>55.0</v>
      </c>
      <c r="D37" s="7" t="n">
        <f>D38-D34-D35-D36</f>
        <v>12.0</v>
      </c>
      <c r="E37" s="7" t="n">
        <f ref="E37:G37" si="7" t="shared">E38-E34-E35-E36</f>
        <v>0.0</v>
      </c>
      <c r="F37" s="7" t="n">
        <f si="0" t="shared"/>
        <v>67.0</v>
      </c>
      <c r="G37" s="7" t="n">
        <f si="7" t="shared"/>
        <v>2.0</v>
      </c>
      <c r="H37" s="7" t="n">
        <f ref="H37:M37" si="8" t="shared">H38-H34-H35-H36</f>
        <v>2.0</v>
      </c>
      <c r="I37" s="7" t="n">
        <f si="8" t="shared"/>
        <v>8.0</v>
      </c>
      <c r="J37" s="7" t="n">
        <f si="8" t="shared"/>
        <v>14.0</v>
      </c>
      <c r="K37" s="7" t="n">
        <f si="8" t="shared"/>
        <v>13.0</v>
      </c>
      <c r="L37" s="7" t="n">
        <f si="8" t="shared"/>
        <v>18.0</v>
      </c>
      <c r="M37" s="7" t="n">
        <f si="8" t="shared"/>
        <v>10.0</v>
      </c>
      <c r="N37" t="s">
        <v>59</v>
      </c>
    </row>
    <row r="38" spans="1:14" x14ac:dyDescent="0.25">
      <c r="A38" s="17"/>
      <c r="B38" s="6" t="s">
        <v>38</v>
      </c>
      <c r="C38" s="7" t="n">
        <v>53855.0</v>
      </c>
      <c r="D38" s="7" t="n">
        <v>74253.0</v>
      </c>
      <c r="E38" s="7">
        <v>0</v>
      </c>
      <c r="F38" s="7" t="n">
        <f si="0" t="shared"/>
        <v>128108.0</v>
      </c>
      <c r="G38" s="7" t="n">
        <v>10670.0</v>
      </c>
      <c r="H38" s="7" t="n">
        <v>7990.0</v>
      </c>
      <c r="I38" s="7" t="n">
        <v>21495.0</v>
      </c>
      <c r="J38" s="7" t="n">
        <v>24996.0</v>
      </c>
      <c r="K38" s="7" t="n">
        <v>21448.0</v>
      </c>
      <c r="L38" s="7" t="n">
        <v>17366.0</v>
      </c>
      <c r="M38" s="7" t="n">
        <v>24143.0</v>
      </c>
      <c r="N38" t="s">
        <v>59</v>
      </c>
    </row>
    <row r="39" spans="1:14" x14ac:dyDescent="0.25">
      <c r="A39" s="12" t="s">
        <v>56</v>
      </c>
      <c r="B39" s="6" t="s">
        <v>39</v>
      </c>
      <c r="C39" s="7" t="n">
        <v>31.0</v>
      </c>
      <c r="D39" s="7" t="n">
        <v>40.0</v>
      </c>
      <c r="E39" s="7">
        <v>0</v>
      </c>
      <c r="F39" s="7" t="n">
        <f si="0" t="shared"/>
        <v>71.0</v>
      </c>
      <c r="G39" s="7" t="n">
        <v>6.0</v>
      </c>
      <c r="H39" s="7" t="n">
        <v>1.0</v>
      </c>
      <c r="I39" s="7" t="n">
        <v>11.0</v>
      </c>
      <c r="J39" s="7" t="n">
        <v>15.0</v>
      </c>
      <c r="K39" s="7" t="n">
        <v>11.0</v>
      </c>
      <c r="L39" s="7" t="n">
        <v>12.0</v>
      </c>
      <c r="M39" s="7" t="n">
        <v>15.0</v>
      </c>
      <c r="N39" t="s">
        <v>59</v>
      </c>
    </row>
    <row r="40" spans="1:14" x14ac:dyDescent="0.25">
      <c r="A40" s="12"/>
      <c r="B40" s="6" t="s">
        <v>57</v>
      </c>
      <c r="C40" s="7" t="n">
        <f>C41-C39</f>
        <v>106.0</v>
      </c>
      <c r="D40" s="7" t="n">
        <f>D41-D39</f>
        <v>87.0</v>
      </c>
      <c r="E40" s="7" t="n">
        <f ref="E40:G40" si="9" t="shared">E41-E39</f>
        <v>0.0</v>
      </c>
      <c r="F40" s="7" t="n">
        <f si="0" t="shared"/>
        <v>193.0</v>
      </c>
      <c r="G40" s="7" t="n">
        <f si="9" t="shared"/>
        <v>12.0</v>
      </c>
      <c r="H40" s="7" t="n">
        <f ref="H40:M40" si="10" t="shared">H41-H39</f>
        <v>3.0</v>
      </c>
      <c r="I40" s="7" t="n">
        <f si="10" t="shared"/>
        <v>28.0</v>
      </c>
      <c r="J40" s="7" t="n">
        <f si="10" t="shared"/>
        <v>62.0</v>
      </c>
      <c r="K40" s="7" t="n">
        <f si="10" t="shared"/>
        <v>39.0</v>
      </c>
      <c r="L40" s="7" t="n">
        <f si="10" t="shared"/>
        <v>27.0</v>
      </c>
      <c r="M40" s="7" t="n">
        <f si="10" t="shared"/>
        <v>22.0</v>
      </c>
      <c r="N40" t="s">
        <v>59</v>
      </c>
    </row>
    <row r="41" spans="1:14" x14ac:dyDescent="0.25">
      <c r="A41" s="12"/>
      <c r="B41" s="6" t="s">
        <v>40</v>
      </c>
      <c r="C41" s="7" t="n">
        <v>137.0</v>
      </c>
      <c r="D41" s="7" t="n">
        <v>127.0</v>
      </c>
      <c r="E41" s="7">
        <v>0</v>
      </c>
      <c r="F41" s="7" t="n">
        <f si="0" t="shared"/>
        <v>264.0</v>
      </c>
      <c r="G41" s="7" t="n">
        <v>18.0</v>
      </c>
      <c r="H41" s="7" t="n">
        <v>4.0</v>
      </c>
      <c r="I41" s="7" t="n">
        <v>39.0</v>
      </c>
      <c r="J41" s="7" t="n">
        <v>77.0</v>
      </c>
      <c r="K41" s="7" t="n">
        <v>50.0</v>
      </c>
      <c r="L41" s="7" t="n">
        <v>39.0</v>
      </c>
      <c r="M41" s="7" t="n">
        <v>37.0</v>
      </c>
      <c r="N41" t="s">
        <v>59</v>
      </c>
    </row>
    <row r="42" spans="1:14" x14ac:dyDescent="0.25">
      <c r="A42" s="9"/>
      <c r="B42" s="6" t="s">
        <v>41</v>
      </c>
      <c r="C42" s="7" t="n">
        <v>8618.0</v>
      </c>
      <c r="D42" s="7" t="n">
        <v>9630.0</v>
      </c>
      <c r="E42" s="7">
        <v>0</v>
      </c>
      <c r="F42" s="7" t="n">
        <f si="0" t="shared"/>
        <v>18248.0</v>
      </c>
      <c r="G42" s="7" t="n">
        <v>1410.0</v>
      </c>
      <c r="H42" s="7" t="n">
        <v>658.0</v>
      </c>
      <c r="I42" s="7" t="n">
        <v>1629.0</v>
      </c>
      <c r="J42" s="7" t="n">
        <v>1959.0</v>
      </c>
      <c r="K42" s="7" t="n">
        <v>2947.0</v>
      </c>
      <c r="L42" s="7" t="n">
        <v>4060.0</v>
      </c>
      <c r="M42" s="7" t="n">
        <v>5585.0</v>
      </c>
      <c r="N42" t="s">
        <v>59</v>
      </c>
    </row>
    <row r="43" spans="1:14" x14ac:dyDescent="0.25">
      <c r="A43" s="11"/>
      <c r="B43" s="6" t="s">
        <v>42</v>
      </c>
      <c r="C43" s="7" t="n">
        <f>C20+C24+C33+C38+C41+C42</f>
        <v>3950842.0</v>
      </c>
      <c r="D43" s="7" t="n">
        <f>D20+D24+D33+D38+D41+D42</f>
        <v>4472567.0</v>
      </c>
      <c r="E43" s="7" t="n">
        <f ref="E43:G43" si="11" t="shared">E20+E24+E33+E38+E41+E42</f>
        <v>0.0</v>
      </c>
      <c r="F43" s="7" t="n">
        <f si="0" t="shared"/>
        <v>8423409.0</v>
      </c>
      <c r="G43" s="7" t="n">
        <f si="11" t="shared"/>
        <v>674632.0</v>
      </c>
      <c r="H43" s="7" t="n">
        <f ref="H43:M43" si="12" t="shared">H20+H24+H33+H38+H41+H42</f>
        <v>409450.0</v>
      </c>
      <c r="I43" s="7" t="n">
        <f si="12" t="shared"/>
        <v>1201087.0</v>
      </c>
      <c r="J43" s="7" t="n">
        <f si="12" t="shared"/>
        <v>1624886.0</v>
      </c>
      <c r="K43" s="7" t="n">
        <f si="12" t="shared"/>
        <v>1741962.0</v>
      </c>
      <c r="L43" s="7" t="n">
        <f si="12" t="shared"/>
        <v>1380038.0</v>
      </c>
      <c r="M43" s="7" t="n">
        <f si="12" t="shared"/>
        <v>1391354.0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