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2年\11207\"/>
    </mc:Choice>
  </mc:AlternateContent>
  <xr:revisionPtr revIDLastSave="0" documentId="13_ncr:1_{51D133D6-861C-494E-B7F7-ADB2BE635A93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D43" i="1" l="1"/>
  <c r="D39" i="1"/>
  <c r="D18" i="1"/>
  <c r="G39" i="1"/>
  <c r="D16" i="1"/>
  <c r="G25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<sst xmlns="http://schemas.openxmlformats.org/spreadsheetml/2006/main" count="112" uniqueCount="62">
  <si>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</si>
  <si>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</si>
  <si>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</si>
  <si>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</si>
  <si>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</si>
  <si>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</si>
  <si>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</si>
  <si>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</si>
  <si>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</si>
  <si>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</si>
  <si>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</si>
  <si>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</si>
  <si>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</si>
  <si>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</si>
  <si>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</si>
  <si>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</si>
  <si>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</si>
  <si>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</si>
  <si>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</si>
  <si>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</si>
  <si>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</si>
  <si>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</si>
  <si>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</si>
  <si>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</si>
  <si>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</si>
  <si>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</si>
  <si>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</si>
  <si>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</si>
  <si>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</si>
  <si>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</si>
  <si>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</si>
  <si>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</si>
  <si>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</si>
  <si>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</si>
  <si>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</si>
  <si>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</si>
  <si>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</si>
  <si>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</si>
  <si>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</si>
  <si>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</si>
  <si>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</si>
  <si>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</si>
  <si>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</si>
  <si>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</si>
  <si>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</si>
  <si>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</si>
  <si>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</si>
  <si>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</si>
  <si>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</si>
  <si>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</si>
  <si>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</si>
  <si>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</si>
  <si>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</si>
  <si>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</si>
  <si>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</si>
  <si>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</si>
  <si>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</si>
  <si>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112年1至7月來臺旅客人次及成長率－按居住地分
Table 1-2 Visitor Arrivals by Residence,
January-July,2023</t>
  </si>
  <si>
    <t>112年1至7月 Jan.-July., 2023</t>
  </si>
  <si>
    <t>111年1至7月 Jan.-July.,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</si>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</sst>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177" fontId="0" fillId="0" borderId="0" xfId="0" applyNumberFormat="1" applyAlignment="1"/>
    <xf numFmtId="177" fontId="1" fillId="0" borderId="0" xfId="0" applyNumberFormat="1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>
      <pane ySplit="3" topLeftCell="A4" activePane="bottomLeft" state="frozen"/>
      <selection pane="bottomLeft" activeCell="G55" sqref="G55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10.5" style="1" customWidth="1"/>
    <col min="8" max="8" width="8" style="1" customWidth="1"/>
    <col min="9" max="9" width="8.5" style="1" customWidth="1"/>
    <col min="10" max="10" width="7.2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586506</v>
      </c>
      <c r="E4" s="5">
        <v>551500</v>
      </c>
      <c r="F4" s="6">
        <v>35006</v>
      </c>
      <c r="G4" s="5">
        <f>H4+I4</f>
        <v>4612</v>
      </c>
      <c r="H4" s="5">
        <v>4473</v>
      </c>
      <c r="I4" s="6">
        <v>139</v>
      </c>
      <c r="J4" s="7">
        <f>IF(G4=0,"-",((D4/G4)-1)*100)</f>
        <v>12616.95576756288</v>
      </c>
      <c r="K4" s="7">
        <f>IF(H4=0,"-",((E4/H4)-1)*100)</f>
        <v>12229.532752067964</v>
      </c>
      <c r="L4" s="7">
        <f>IF(I4=0,"-",((F4/I4)-1)*100)</f>
        <v>25084.172661870503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100102</v>
      </c>
      <c r="E5" s="5">
        <v>96115</v>
      </c>
      <c r="F5" s="6">
        <v>3987</v>
      </c>
      <c r="G5" s="5">
        <f t="shared" ref="G5:G48" si="1">H5+I5</f>
        <v>7897</v>
      </c>
      <c r="H5" s="5">
        <v>7880</v>
      </c>
      <c r="I5" s="6">
        <v>17</v>
      </c>
      <c r="J5" s="7">
        <f t="shared" ref="J5:L49" si="2">IF(G5=0,"-",((D5/G5)-1)*100)</f>
        <v>1167.5952893503861</v>
      </c>
      <c r="K5" s="7">
        <f t="shared" si="2"/>
        <v>1119.733502538071</v>
      </c>
      <c r="L5" s="7">
        <f t="shared" si="2"/>
        <v>23352.941176470587</v>
      </c>
      <c r="M5" s="32"/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395395</v>
      </c>
      <c r="E6" s="5">
        <v>803</v>
      </c>
      <c r="F6" s="6">
        <v>394592</v>
      </c>
      <c r="G6" s="5">
        <f t="shared" si="1"/>
        <v>11335</v>
      </c>
      <c r="H6" s="5">
        <v>181</v>
      </c>
      <c r="I6" s="6">
        <v>11154</v>
      </c>
      <c r="J6" s="7">
        <f t="shared" si="2"/>
        <v>3388.2664314071462</v>
      </c>
      <c r="K6" s="7">
        <f t="shared" si="2"/>
        <v>343.64640883977904</v>
      </c>
      <c r="L6" s="7">
        <f t="shared" si="2"/>
        <v>3437.6725838264301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360811</v>
      </c>
      <c r="E7" s="5">
        <v>1282</v>
      </c>
      <c r="F7" s="6">
        <v>359529</v>
      </c>
      <c r="G7" s="5">
        <f t="shared" si="1"/>
        <v>3733</v>
      </c>
      <c r="H7" s="5">
        <v>139</v>
      </c>
      <c r="I7" s="6">
        <v>3594</v>
      </c>
      <c r="J7" s="7">
        <f t="shared" si="2"/>
        <v>9565.443343155639</v>
      </c>
      <c r="K7" s="7">
        <f t="shared" si="2"/>
        <v>822.30215827338122</v>
      </c>
      <c r="L7" s="7">
        <f t="shared" si="2"/>
        <v>9903.5893155258764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17655</v>
      </c>
      <c r="E8" s="5">
        <v>13</v>
      </c>
      <c r="F8" s="6">
        <v>17642</v>
      </c>
      <c r="G8" s="5">
        <f t="shared" si="1"/>
        <v>2735</v>
      </c>
      <c r="H8" s="5">
        <v>5</v>
      </c>
      <c r="I8" s="6">
        <v>2730</v>
      </c>
      <c r="J8" s="7">
        <f t="shared" si="2"/>
        <v>545.52102376599635</v>
      </c>
      <c r="K8" s="7">
        <f t="shared" si="2"/>
        <v>160</v>
      </c>
      <c r="L8" s="7">
        <f t="shared" si="2"/>
        <v>546.22710622710622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8382</v>
      </c>
      <c r="E9" s="5">
        <v>58</v>
      </c>
      <c r="F9" s="6">
        <v>8324</v>
      </c>
      <c r="G9" s="5">
        <f t="shared" si="1"/>
        <v>660</v>
      </c>
      <c r="H9" s="5">
        <v>17</v>
      </c>
      <c r="I9" s="6">
        <v>643</v>
      </c>
      <c r="J9" s="7">
        <f t="shared" si="2"/>
        <v>1170</v>
      </c>
      <c r="K9" s="7">
        <f t="shared" si="2"/>
        <v>241.17647058823528</v>
      </c>
      <c r="L9" s="7">
        <f t="shared" si="2"/>
        <v>1194.5567651632971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222601</v>
      </c>
      <c r="E10" s="5">
        <v>357</v>
      </c>
      <c r="F10" s="6">
        <v>222244</v>
      </c>
      <c r="G10" s="5">
        <f t="shared" si="1"/>
        <v>6094</v>
      </c>
      <c r="H10" s="5">
        <v>48</v>
      </c>
      <c r="I10" s="6">
        <v>6046</v>
      </c>
      <c r="J10" s="7">
        <f t="shared" si="2"/>
        <v>3552.7896291434195</v>
      </c>
      <c r="K10" s="7">
        <f t="shared" si="2"/>
        <v>643.75</v>
      </c>
      <c r="L10" s="7">
        <f t="shared" si="2"/>
        <v>3575.8848825669866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222504</v>
      </c>
      <c r="E11" s="5">
        <v>300</v>
      </c>
      <c r="F11" s="6">
        <v>222204</v>
      </c>
      <c r="G11" s="5">
        <f t="shared" si="1"/>
        <v>2856</v>
      </c>
      <c r="H11" s="5">
        <v>73</v>
      </c>
      <c r="I11" s="6">
        <v>2783</v>
      </c>
      <c r="J11" s="7">
        <f t="shared" si="2"/>
        <v>7690.7563025210084</v>
      </c>
      <c r="K11" s="7">
        <f t="shared" si="2"/>
        <v>310.95890410958907</v>
      </c>
      <c r="L11" s="7">
        <f t="shared" si="2"/>
        <v>7884.3334531081564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111765</v>
      </c>
      <c r="E12" s="5">
        <v>194</v>
      </c>
      <c r="F12" s="6">
        <v>111571</v>
      </c>
      <c r="G12" s="5">
        <f t="shared" si="1"/>
        <v>26580</v>
      </c>
      <c r="H12" s="5">
        <v>34</v>
      </c>
      <c r="I12" s="6">
        <v>26546</v>
      </c>
      <c r="J12" s="7">
        <f t="shared" si="2"/>
        <v>320.48532731376974</v>
      </c>
      <c r="K12" s="7">
        <f t="shared" si="2"/>
        <v>470.58823529411768</v>
      </c>
      <c r="L12" s="7">
        <f t="shared" si="2"/>
        <v>320.29307616966776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184608</v>
      </c>
      <c r="E13" s="5">
        <v>962</v>
      </c>
      <c r="F13" s="6">
        <v>183646</v>
      </c>
      <c r="G13" s="5">
        <f t="shared" si="1"/>
        <v>19840</v>
      </c>
      <c r="H13" s="5">
        <v>98</v>
      </c>
      <c r="I13" s="6">
        <v>19742</v>
      </c>
      <c r="J13" s="7">
        <f t="shared" si="2"/>
        <v>830.48387096774195</v>
      </c>
      <c r="K13" s="7">
        <f t="shared" si="2"/>
        <v>881.63265306122435</v>
      </c>
      <c r="L13" s="7">
        <f t="shared" si="2"/>
        <v>830.22996656873659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217228</v>
      </c>
      <c r="E14" s="5">
        <v>318</v>
      </c>
      <c r="F14" s="6">
        <v>216910</v>
      </c>
      <c r="G14" s="5">
        <f t="shared" si="1"/>
        <v>14924</v>
      </c>
      <c r="H14" s="5">
        <v>70</v>
      </c>
      <c r="I14" s="6">
        <v>14854</v>
      </c>
      <c r="J14" s="7">
        <f t="shared" si="2"/>
        <v>1355.5615116590725</v>
      </c>
      <c r="K14" s="7">
        <f t="shared" si="2"/>
        <v>354.28571428571428</v>
      </c>
      <c r="L14" s="7">
        <f t="shared" si="2"/>
        <v>1360.2800592433016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231636</v>
      </c>
      <c r="E15" s="5">
        <v>1195</v>
      </c>
      <c r="F15" s="6">
        <v>230441</v>
      </c>
      <c r="G15" s="5">
        <f t="shared" si="1"/>
        <v>47108</v>
      </c>
      <c r="H15" s="5">
        <v>410</v>
      </c>
      <c r="I15" s="6">
        <v>46698</v>
      </c>
      <c r="J15" s="7">
        <f t="shared" si="2"/>
        <v>391.71266027001781</v>
      </c>
      <c r="K15" s="7">
        <f t="shared" si="2"/>
        <v>191.46341463414635</v>
      </c>
      <c r="L15" s="7">
        <f t="shared" si="2"/>
        <v>393.47081245449482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10866</v>
      </c>
      <c r="E16" s="5">
        <f t="shared" si="3"/>
        <v>195</v>
      </c>
      <c r="F16" s="5">
        <f t="shared" si="3"/>
        <v>10671</v>
      </c>
      <c r="G16" s="5">
        <f t="shared" si="3"/>
        <v>644</v>
      </c>
      <c r="H16" s="5">
        <f t="shared" si="3"/>
        <v>43</v>
      </c>
      <c r="I16" s="5">
        <f t="shared" si="3"/>
        <v>601</v>
      </c>
      <c r="J16" s="7">
        <f t="shared" si="2"/>
        <v>1587.2670807453417</v>
      </c>
      <c r="K16" s="7">
        <f t="shared" si="2"/>
        <v>353.48837209302326</v>
      </c>
      <c r="L16" s="7">
        <f t="shared" si="2"/>
        <v>1675.5407653910152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1201208</v>
      </c>
      <c r="E17" s="5">
        <v>3521</v>
      </c>
      <c r="F17" s="6">
        <v>1197687</v>
      </c>
      <c r="G17" s="5">
        <f t="shared" si="1"/>
        <v>118046</v>
      </c>
      <c r="H17" s="5">
        <v>776</v>
      </c>
      <c r="I17" s="6">
        <v>117270</v>
      </c>
      <c r="J17" s="7">
        <f t="shared" si="2"/>
        <v>917.57619910882192</v>
      </c>
      <c r="K17" s="7">
        <f t="shared" si="2"/>
        <v>353.73711340206188</v>
      </c>
      <c r="L17" s="7">
        <f t="shared" si="2"/>
        <v>921.30723970324891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13269</v>
      </c>
      <c r="E18" s="5">
        <f t="shared" si="4"/>
        <v>21</v>
      </c>
      <c r="F18" s="5">
        <f t="shared" si="4"/>
        <v>13248</v>
      </c>
      <c r="G18" s="5">
        <f t="shared" si="4"/>
        <v>568</v>
      </c>
      <c r="H18" s="5">
        <f t="shared" si="4"/>
        <v>3</v>
      </c>
      <c r="I18" s="5">
        <f t="shared" si="4"/>
        <v>565</v>
      </c>
      <c r="J18" s="7">
        <f t="shared" si="2"/>
        <v>2236.0915492957747</v>
      </c>
      <c r="K18" s="7">
        <f t="shared" si="2"/>
        <v>600</v>
      </c>
      <c r="L18" s="7">
        <f t="shared" si="2"/>
        <v>2244.7787610619466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2683328</v>
      </c>
      <c r="E19" s="5">
        <v>653313</v>
      </c>
      <c r="F19" s="6">
        <v>2030015</v>
      </c>
      <c r="G19" s="5">
        <f t="shared" si="1"/>
        <v>149586</v>
      </c>
      <c r="H19" s="5">
        <v>13474</v>
      </c>
      <c r="I19" s="6">
        <v>136112</v>
      </c>
      <c r="J19" s="7">
        <f t="shared" si="2"/>
        <v>1693.8363215808965</v>
      </c>
      <c r="K19" s="7">
        <f t="shared" si="2"/>
        <v>4748.693780614517</v>
      </c>
      <c r="L19" s="7">
        <f t="shared" si="2"/>
        <v>1391.4298518866815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46406</v>
      </c>
      <c r="E20" s="5">
        <v>521</v>
      </c>
      <c r="F20" s="6">
        <v>45885</v>
      </c>
      <c r="G20" s="5">
        <f t="shared" si="1"/>
        <v>1788</v>
      </c>
      <c r="H20" s="5">
        <v>269</v>
      </c>
      <c r="I20" s="6">
        <v>1519</v>
      </c>
      <c r="J20" s="7">
        <f t="shared" si="2"/>
        <v>2495.413870246085</v>
      </c>
      <c r="K20" s="7">
        <f t="shared" si="2"/>
        <v>93.680297397769507</v>
      </c>
      <c r="L20" s="7">
        <f t="shared" si="2"/>
        <v>2920.7373271889401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278975</v>
      </c>
      <c r="E21" s="5">
        <v>4689</v>
      </c>
      <c r="F21" s="6">
        <v>274286</v>
      </c>
      <c r="G21" s="5">
        <f t="shared" si="1"/>
        <v>14754</v>
      </c>
      <c r="H21" s="5">
        <v>3039</v>
      </c>
      <c r="I21" s="6">
        <v>11715</v>
      </c>
      <c r="J21" s="7">
        <f t="shared" si="2"/>
        <v>1790.84316117663</v>
      </c>
      <c r="K21" s="7">
        <f t="shared" si="2"/>
        <v>54.29417571569595</v>
      </c>
      <c r="L21" s="7">
        <f t="shared" si="2"/>
        <v>2241.3230900554845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1597</v>
      </c>
      <c r="E22" s="5">
        <v>11</v>
      </c>
      <c r="F22" s="6">
        <v>1586</v>
      </c>
      <c r="G22" s="5">
        <f t="shared" si="1"/>
        <v>237</v>
      </c>
      <c r="H22" s="5">
        <v>10</v>
      </c>
      <c r="I22" s="6">
        <v>227</v>
      </c>
      <c r="J22" s="7">
        <f t="shared" si="2"/>
        <v>573.83966244725741</v>
      </c>
      <c r="K22" s="7">
        <f t="shared" si="2"/>
        <v>10.000000000000009</v>
      </c>
      <c r="L22" s="7">
        <f t="shared" si="2"/>
        <v>598.6784140969163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1617</v>
      </c>
      <c r="E23" s="5">
        <v>102</v>
      </c>
      <c r="F23" s="6">
        <v>1515</v>
      </c>
      <c r="G23" s="5">
        <f t="shared" si="1"/>
        <v>232</v>
      </c>
      <c r="H23" s="5">
        <v>16</v>
      </c>
      <c r="I23" s="6">
        <v>216</v>
      </c>
      <c r="J23" s="7">
        <f t="shared" si="2"/>
        <v>596.98275862068965</v>
      </c>
      <c r="K23" s="7">
        <f t="shared" si="2"/>
        <v>537.5</v>
      </c>
      <c r="L23" s="7">
        <f t="shared" si="2"/>
        <v>601.38888888888891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453</v>
      </c>
      <c r="E24" s="5">
        <v>46</v>
      </c>
      <c r="F24" s="6">
        <v>407</v>
      </c>
      <c r="G24" s="5">
        <f t="shared" si="1"/>
        <v>46</v>
      </c>
      <c r="H24" s="5">
        <v>8</v>
      </c>
      <c r="I24" s="6">
        <v>38</v>
      </c>
      <c r="J24" s="7">
        <f t="shared" si="2"/>
        <v>884.78260869565213</v>
      </c>
      <c r="K24" s="7">
        <f t="shared" si="2"/>
        <v>475</v>
      </c>
      <c r="L24" s="7">
        <f t="shared" si="2"/>
        <v>971.0526315789474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5708</v>
      </c>
      <c r="E25" s="5">
        <f t="shared" si="5"/>
        <v>112</v>
      </c>
      <c r="F25" s="5">
        <f t="shared" si="5"/>
        <v>5596</v>
      </c>
      <c r="G25" s="5">
        <f t="shared" si="5"/>
        <v>976</v>
      </c>
      <c r="H25" s="5">
        <f t="shared" si="5"/>
        <v>26</v>
      </c>
      <c r="I25" s="5">
        <f t="shared" si="5"/>
        <v>950</v>
      </c>
      <c r="J25" s="7">
        <f t="shared" si="2"/>
        <v>484.83606557377044</v>
      </c>
      <c r="K25" s="7">
        <f t="shared" si="2"/>
        <v>330.76923076923077</v>
      </c>
      <c r="L25" s="7">
        <f t="shared" si="2"/>
        <v>489.0526315789474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334756</v>
      </c>
      <c r="E26" s="5">
        <v>5481</v>
      </c>
      <c r="F26" s="6">
        <v>329275</v>
      </c>
      <c r="G26" s="5">
        <f t="shared" si="1"/>
        <v>18033</v>
      </c>
      <c r="H26" s="5">
        <v>3368</v>
      </c>
      <c r="I26" s="6">
        <v>14665</v>
      </c>
      <c r="J26" s="7">
        <f t="shared" si="2"/>
        <v>1756.352243109854</v>
      </c>
      <c r="K26" s="7">
        <f t="shared" si="2"/>
        <v>62.7375296912114</v>
      </c>
      <c r="L26" s="7">
        <f t="shared" si="2"/>
        <v>2145.3119672690077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3502</v>
      </c>
      <c r="E27" s="5">
        <v>42</v>
      </c>
      <c r="F27" s="6">
        <v>3460</v>
      </c>
      <c r="G27" s="5">
        <f t="shared" si="1"/>
        <v>636</v>
      </c>
      <c r="H27" s="5">
        <v>25</v>
      </c>
      <c r="I27" s="6">
        <v>611</v>
      </c>
      <c r="J27" s="7">
        <f t="shared" si="2"/>
        <v>450.62893081761001</v>
      </c>
      <c r="K27" s="7">
        <f t="shared" si="2"/>
        <v>68</v>
      </c>
      <c r="L27" s="7">
        <f t="shared" si="2"/>
        <v>466.28477905073646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22294</v>
      </c>
      <c r="E28" s="5">
        <v>135</v>
      </c>
      <c r="F28" s="6">
        <v>22159</v>
      </c>
      <c r="G28" s="5">
        <f t="shared" si="1"/>
        <v>1660</v>
      </c>
      <c r="H28" s="5">
        <v>112</v>
      </c>
      <c r="I28" s="6">
        <v>1548</v>
      </c>
      <c r="J28" s="7">
        <f t="shared" si="2"/>
        <v>1243.0120481927711</v>
      </c>
      <c r="K28" s="7">
        <f t="shared" si="2"/>
        <v>20.535714285714278</v>
      </c>
      <c r="L28" s="7">
        <f t="shared" si="2"/>
        <v>1331.4599483204133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32931</v>
      </c>
      <c r="E29" s="5">
        <v>105</v>
      </c>
      <c r="F29" s="6">
        <v>32826</v>
      </c>
      <c r="G29" s="5">
        <f t="shared" si="1"/>
        <v>1987</v>
      </c>
      <c r="H29" s="5">
        <v>101</v>
      </c>
      <c r="I29" s="6">
        <v>1886</v>
      </c>
      <c r="J29" s="7">
        <f t="shared" si="2"/>
        <v>1557.3225968797183</v>
      </c>
      <c r="K29" s="7">
        <f t="shared" si="2"/>
        <v>3.9603960396039639</v>
      </c>
      <c r="L29" s="7">
        <f t="shared" si="2"/>
        <v>1640.5090137857901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7521</v>
      </c>
      <c r="E30" s="5">
        <v>18</v>
      </c>
      <c r="F30" s="6">
        <v>7503</v>
      </c>
      <c r="G30" s="5">
        <f t="shared" si="1"/>
        <v>569</v>
      </c>
      <c r="H30" s="5">
        <v>20</v>
      </c>
      <c r="I30" s="6">
        <v>549</v>
      </c>
      <c r="J30" s="7">
        <f t="shared" si="2"/>
        <v>1221.7926186291741</v>
      </c>
      <c r="K30" s="7">
        <f t="shared" si="2"/>
        <v>-9.9999999999999982</v>
      </c>
      <c r="L30" s="7">
        <f t="shared" si="2"/>
        <v>1266.6666666666665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11825</v>
      </c>
      <c r="E31" s="5">
        <v>31</v>
      </c>
      <c r="F31" s="6">
        <v>11794</v>
      </c>
      <c r="G31" s="5">
        <f t="shared" si="1"/>
        <v>1964</v>
      </c>
      <c r="H31" s="5">
        <v>23</v>
      </c>
      <c r="I31" s="6">
        <v>1941</v>
      </c>
      <c r="J31" s="7">
        <f t="shared" si="2"/>
        <v>502.08757637474537</v>
      </c>
      <c r="K31" s="7">
        <f t="shared" si="2"/>
        <v>34.782608695652172</v>
      </c>
      <c r="L31" s="7">
        <f t="shared" si="2"/>
        <v>507.62493560020607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5050</v>
      </c>
      <c r="E32" s="5">
        <v>82</v>
      </c>
      <c r="F32" s="6">
        <v>4968</v>
      </c>
      <c r="G32" s="5">
        <f t="shared" si="1"/>
        <v>294</v>
      </c>
      <c r="H32" s="5">
        <v>59</v>
      </c>
      <c r="I32" s="6">
        <v>235</v>
      </c>
      <c r="J32" s="7">
        <f t="shared" si="2"/>
        <v>1617.6870748299318</v>
      </c>
      <c r="K32" s="7">
        <f t="shared" si="2"/>
        <v>38.983050847457633</v>
      </c>
      <c r="L32" s="7">
        <f t="shared" si="2"/>
        <v>2014.0425531914893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5054</v>
      </c>
      <c r="E33" s="5">
        <v>38</v>
      </c>
      <c r="F33" s="6">
        <v>5016</v>
      </c>
      <c r="G33" s="5">
        <f t="shared" si="1"/>
        <v>460</v>
      </c>
      <c r="H33" s="5">
        <v>29</v>
      </c>
      <c r="I33" s="6">
        <v>431</v>
      </c>
      <c r="J33" s="7">
        <f t="shared" si="2"/>
        <v>998.69565217391312</v>
      </c>
      <c r="K33" s="7">
        <f t="shared" si="2"/>
        <v>31.034482758620683</v>
      </c>
      <c r="L33" s="7">
        <f t="shared" si="2"/>
        <v>1063.8051044083527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32590</v>
      </c>
      <c r="E34" s="5">
        <v>240</v>
      </c>
      <c r="F34" s="6">
        <v>32350</v>
      </c>
      <c r="G34" s="5">
        <f t="shared" si="1"/>
        <v>4080</v>
      </c>
      <c r="H34" s="5">
        <v>153</v>
      </c>
      <c r="I34" s="6">
        <v>3927</v>
      </c>
      <c r="J34" s="7">
        <f t="shared" si="2"/>
        <v>698.77450980392155</v>
      </c>
      <c r="K34" s="7">
        <f t="shared" si="2"/>
        <v>56.862745098039213</v>
      </c>
      <c r="L34" s="7">
        <f t="shared" si="2"/>
        <v>723.78405907817671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4288</v>
      </c>
      <c r="E35" s="5">
        <v>15</v>
      </c>
      <c r="F35" s="6">
        <v>4273</v>
      </c>
      <c r="G35" s="5">
        <f t="shared" si="1"/>
        <v>234</v>
      </c>
      <c r="H35" s="5">
        <v>8</v>
      </c>
      <c r="I35" s="6">
        <v>226</v>
      </c>
      <c r="J35" s="7">
        <f t="shared" si="2"/>
        <v>1732.4786324786323</v>
      </c>
      <c r="K35" s="7">
        <f t="shared" si="2"/>
        <v>87.5</v>
      </c>
      <c r="L35" s="7">
        <f t="shared" si="2"/>
        <v>1790.7079646017698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770</v>
      </c>
      <c r="E36" s="5">
        <v>1</v>
      </c>
      <c r="F36" s="6">
        <v>769</v>
      </c>
      <c r="G36" s="5">
        <f t="shared" si="1"/>
        <v>50</v>
      </c>
      <c r="H36" s="5">
        <v>1</v>
      </c>
      <c r="I36" s="6">
        <v>49</v>
      </c>
      <c r="J36" s="7">
        <f t="shared" si="2"/>
        <v>1440</v>
      </c>
      <c r="K36" s="7">
        <f t="shared" si="2"/>
        <v>0</v>
      </c>
      <c r="L36" s="7">
        <f t="shared" si="2"/>
        <v>1469.387755102041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3400</v>
      </c>
      <c r="E37" s="5">
        <v>15</v>
      </c>
      <c r="F37" s="6">
        <v>3385</v>
      </c>
      <c r="G37" s="5">
        <f t="shared" si="1"/>
        <v>297</v>
      </c>
      <c r="H37" s="5">
        <v>14</v>
      </c>
      <c r="I37" s="6">
        <v>283</v>
      </c>
      <c r="J37" s="7">
        <f t="shared" si="2"/>
        <v>1044.7811447811448</v>
      </c>
      <c r="K37" s="7">
        <f t="shared" si="2"/>
        <v>7.1428571428571397</v>
      </c>
      <c r="L37" s="7">
        <f t="shared" si="2"/>
        <v>1096.113074204947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3050</v>
      </c>
      <c r="E38" s="5">
        <v>7</v>
      </c>
      <c r="F38" s="6">
        <v>3043</v>
      </c>
      <c r="G38" s="5">
        <f t="shared" si="1"/>
        <v>618</v>
      </c>
      <c r="H38" s="5">
        <v>2</v>
      </c>
      <c r="I38" s="6">
        <v>616</v>
      </c>
      <c r="J38" s="7">
        <f t="shared" si="2"/>
        <v>393.5275080906149</v>
      </c>
      <c r="K38" s="7">
        <f t="shared" si="2"/>
        <v>250</v>
      </c>
      <c r="L38" s="7">
        <f t="shared" si="2"/>
        <v>393.99350649350646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26039</v>
      </c>
      <c r="E39" s="5">
        <f t="shared" si="6"/>
        <v>31</v>
      </c>
      <c r="F39" s="5">
        <f t="shared" si="6"/>
        <v>26008</v>
      </c>
      <c r="G39" s="5">
        <f t="shared" si="6"/>
        <v>4828</v>
      </c>
      <c r="H39" s="5">
        <f t="shared" si="6"/>
        <v>47</v>
      </c>
      <c r="I39" s="5">
        <f t="shared" si="6"/>
        <v>4781</v>
      </c>
      <c r="J39" s="7">
        <f t="shared" si="2"/>
        <v>439.33305716652853</v>
      </c>
      <c r="K39" s="7">
        <f t="shared" si="2"/>
        <v>-34.042553191489368</v>
      </c>
      <c r="L39" s="7">
        <f t="shared" si="2"/>
        <v>443.98661367914667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158314</v>
      </c>
      <c r="E40" s="5">
        <v>760</v>
      </c>
      <c r="F40" s="6">
        <v>157554</v>
      </c>
      <c r="G40" s="5">
        <f t="shared" si="1"/>
        <v>17677</v>
      </c>
      <c r="H40" s="5">
        <v>594</v>
      </c>
      <c r="I40" s="6">
        <v>17083</v>
      </c>
      <c r="J40" s="7">
        <f t="shared" si="2"/>
        <v>795.59314363296937</v>
      </c>
      <c r="K40" s="7">
        <f t="shared" si="2"/>
        <v>27.946127946127941</v>
      </c>
      <c r="L40" s="7">
        <f t="shared" si="2"/>
        <v>822.28531288415388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41488</v>
      </c>
      <c r="E41" s="5">
        <v>403</v>
      </c>
      <c r="F41" s="6">
        <v>41085</v>
      </c>
      <c r="G41" s="5">
        <f t="shared" si="1"/>
        <v>1096</v>
      </c>
      <c r="H41" s="5">
        <v>166</v>
      </c>
      <c r="I41" s="6">
        <v>930</v>
      </c>
      <c r="J41" s="7">
        <f t="shared" si="2"/>
        <v>3685.4014598540148</v>
      </c>
      <c r="K41" s="7">
        <f t="shared" si="2"/>
        <v>142.77108433734941</v>
      </c>
      <c r="L41" s="7">
        <f t="shared" si="2"/>
        <v>4317.7419354838712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7430</v>
      </c>
      <c r="E42" s="5">
        <v>72</v>
      </c>
      <c r="F42" s="6">
        <v>7358</v>
      </c>
      <c r="G42" s="5">
        <f t="shared" si="1"/>
        <v>250</v>
      </c>
      <c r="H42" s="5">
        <v>42</v>
      </c>
      <c r="I42" s="6">
        <v>208</v>
      </c>
      <c r="J42" s="7">
        <f t="shared" si="2"/>
        <v>2872</v>
      </c>
      <c r="K42" s="7">
        <f t="shared" si="2"/>
        <v>71.428571428571416</v>
      </c>
      <c r="L42" s="7">
        <f t="shared" si="2"/>
        <v>3437.5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980</v>
      </c>
      <c r="E43" s="5">
        <f t="shared" si="7"/>
        <v>4</v>
      </c>
      <c r="F43" s="5">
        <f t="shared" si="7"/>
        <v>976</v>
      </c>
      <c r="G43" s="5">
        <f t="shared" si="7"/>
        <v>187</v>
      </c>
      <c r="H43" s="5">
        <f t="shared" si="7"/>
        <v>1</v>
      </c>
      <c r="I43" s="5">
        <f t="shared" si="7"/>
        <v>186</v>
      </c>
      <c r="J43" s="7">
        <f t="shared" si="2"/>
        <v>424.06417112299459</v>
      </c>
      <c r="K43" s="7">
        <f t="shared" si="2"/>
        <v>300</v>
      </c>
      <c r="L43" s="7">
        <f t="shared" si="2"/>
        <v>424.73118279569889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49898</v>
      </c>
      <c r="E44" s="5">
        <v>479</v>
      </c>
      <c r="F44" s="6">
        <v>49419</v>
      </c>
      <c r="G44" s="5">
        <f t="shared" si="1"/>
        <v>1533</v>
      </c>
      <c r="H44" s="5">
        <v>209</v>
      </c>
      <c r="I44" s="6">
        <v>1324</v>
      </c>
      <c r="J44" s="7">
        <f t="shared" si="2"/>
        <v>3154.9249836921072</v>
      </c>
      <c r="K44" s="7">
        <f t="shared" si="2"/>
        <v>129.18660287081337</v>
      </c>
      <c r="L44" s="7">
        <f t="shared" si="2"/>
        <v>3632.5528700906348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2352</v>
      </c>
      <c r="E45" s="5">
        <v>54</v>
      </c>
      <c r="F45" s="6">
        <v>2298</v>
      </c>
      <c r="G45" s="5">
        <f t="shared" si="1"/>
        <v>632</v>
      </c>
      <c r="H45" s="5">
        <v>12</v>
      </c>
      <c r="I45" s="6">
        <v>620</v>
      </c>
      <c r="J45" s="7">
        <f t="shared" si="2"/>
        <v>272.15189873417722</v>
      </c>
      <c r="K45" s="7">
        <f t="shared" si="2"/>
        <v>350</v>
      </c>
      <c r="L45" s="7">
        <f t="shared" si="2"/>
        <v>270.64516129032256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2381</v>
      </c>
      <c r="E46" s="5">
        <f t="shared" si="8"/>
        <v>32</v>
      </c>
      <c r="F46" s="5">
        <f t="shared" si="8"/>
        <v>2349</v>
      </c>
      <c r="G46" s="5">
        <f t="shared" si="8"/>
        <v>516</v>
      </c>
      <c r="H46" s="5">
        <f t="shared" si="8"/>
        <v>5</v>
      </c>
      <c r="I46" s="5">
        <f t="shared" si="8"/>
        <v>511</v>
      </c>
      <c r="J46" s="7">
        <f t="shared" si="2"/>
        <v>361.43410852713174</v>
      </c>
      <c r="K46" s="7">
        <f t="shared" si="2"/>
        <v>540</v>
      </c>
      <c r="L46" s="7">
        <f t="shared" si="2"/>
        <v>359.68688845401175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4733</v>
      </c>
      <c r="E47" s="5">
        <v>86</v>
      </c>
      <c r="F47" s="6">
        <v>4647</v>
      </c>
      <c r="G47" s="5">
        <f t="shared" si="1"/>
        <v>1148</v>
      </c>
      <c r="H47" s="5">
        <v>17</v>
      </c>
      <c r="I47" s="6">
        <v>1131</v>
      </c>
      <c r="J47" s="7">
        <f t="shared" si="2"/>
        <v>312.28222996515677</v>
      </c>
      <c r="K47" s="7">
        <f t="shared" si="2"/>
        <v>405.88235294117646</v>
      </c>
      <c r="L47" s="7">
        <f t="shared" si="2"/>
        <v>310.87533156498671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1287</v>
      </c>
      <c r="E48" s="5">
        <v>774</v>
      </c>
      <c r="F48" s="12">
        <v>513</v>
      </c>
      <c r="G48" s="5">
        <f t="shared" si="1"/>
        <v>1925</v>
      </c>
      <c r="H48" s="13">
        <v>239</v>
      </c>
      <c r="I48" s="12">
        <v>1686</v>
      </c>
      <c r="J48" s="14">
        <f t="shared" si="2"/>
        <v>-33.142857142857139</v>
      </c>
      <c r="K48" s="14">
        <f t="shared" si="2"/>
        <v>223.84937238493725</v>
      </c>
      <c r="L48" s="14">
        <f t="shared" si="2"/>
        <v>-69.572953736654796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3232316</v>
      </c>
      <c r="E49" s="5">
        <f t="shared" ref="E49:I49" si="9">E19+E26+E40+E44+E47+E48</f>
        <v>660893</v>
      </c>
      <c r="F49" s="5">
        <f t="shared" si="9"/>
        <v>2571423</v>
      </c>
      <c r="G49" s="5">
        <f t="shared" si="9"/>
        <v>189902</v>
      </c>
      <c r="H49" s="5">
        <f t="shared" si="9"/>
        <v>17901</v>
      </c>
      <c r="I49" s="5">
        <f t="shared" si="9"/>
        <v>172001</v>
      </c>
      <c r="J49" s="7">
        <f t="shared" si="2"/>
        <v>1602.0968710176828</v>
      </c>
      <c r="K49" s="7">
        <f t="shared" si="2"/>
        <v>3591.9334115412548</v>
      </c>
      <c r="L49" s="7">
        <f t="shared" si="2"/>
        <v>1395.0046802053475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5" spans="1:13" x14ac:dyDescent="0.25">
      <c r="G55" s="31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2023-08-14T03:37:37Z</dcterms:modified>
</cp:coreProperties>
</file>