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DD7F13DB-6C5F-4FC1-804D-DB7E628B8A0A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<sst xmlns="http://schemas.openxmlformats.org/spreadsheetml/2006/main" count="108" uniqueCount="63">
  <si>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</si>
  <si>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</si>
  <si>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</si>
  <si>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</si>
  <si>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</si>
  <si>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</si>
  <si>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</si>
  <si>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</si>
  <si>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</si>
  <si>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</si>
  <si>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</si>
  <si>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</si>
  <si>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</si>
  <si>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</si>
  <si>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</si>
  <si>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</si>
  <si>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</si>
  <si>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</si>
  <si>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</si>
  <si>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</si>
  <si>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</si>
  <si>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</si>
  <si>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</si>
  <si>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</si>
  <si>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</si>
  <si>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</si>
  <si>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</si>
  <si>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</si>
  <si>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</si>
  <si>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</si>
  <si>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</si>
  <si>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</si>
  <si>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</si>
  <si>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</si>
  <si>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</si>
  <si>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</si>
  <si>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</si>
  <si>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</si>
  <si>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</si>
  <si>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</si>
  <si>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</si>
  <si>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</si>
  <si>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</si>
  <si>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</si>
  <si>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</si>
  <si>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</si>
  <si>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</si>
  <si>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</si>
  <si>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</si>
  <si>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</si>
  <si>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</si>
  <si>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</si>
  <si>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</si>
  <si>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</si>
  <si>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</si>
  <si>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</si>
  <si>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</si>
  <si>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</si>
  <si>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</si>
  <si>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</si>
  <si>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</si>
  <si>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</si>
  <si>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112年6月來臺旅客人次－按年齡分
Table 1-5 Visitor Arrivals by Age,
June,2023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</si>
</sst>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3002</v>
      </c>
      <c r="E3" s="2">
        <v>7749</v>
      </c>
      <c r="F3" s="2">
        <v>29317</v>
      </c>
      <c r="G3" s="2">
        <v>27374</v>
      </c>
      <c r="H3" s="2">
        <v>16268</v>
      </c>
      <c r="I3" s="2">
        <v>15838</v>
      </c>
      <c r="J3" s="2">
        <v>18108</v>
      </c>
      <c r="K3" s="2">
        <f>SUM(D3:J3)</f>
        <v>117656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522</v>
      </c>
      <c r="E4" s="2">
        <v>319</v>
      </c>
      <c r="F4" s="2">
        <v>1385</v>
      </c>
      <c r="G4" s="2">
        <v>4988</v>
      </c>
      <c r="H4" s="2">
        <v>4268</v>
      </c>
      <c r="I4" s="2">
        <v>2214</v>
      </c>
      <c r="J4" s="2">
        <v>1421</v>
      </c>
      <c r="K4" s="2">
        <f t="shared" ref="K4:K48" si="0">SUM(D4:J4)</f>
        <v>15117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899</v>
      </c>
      <c r="E5" s="2">
        <v>906</v>
      </c>
      <c r="F5" s="2">
        <v>7582</v>
      </c>
      <c r="G5" s="2">
        <v>8920</v>
      </c>
      <c r="H5" s="2">
        <v>10986</v>
      </c>
      <c r="I5" s="2">
        <v>13244</v>
      </c>
      <c r="J5" s="2">
        <v>16230</v>
      </c>
      <c r="K5" s="2">
        <f t="shared" si="0"/>
        <v>58767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902</v>
      </c>
      <c r="E6" s="2">
        <v>1824</v>
      </c>
      <c r="F6" s="2">
        <v>9270</v>
      </c>
      <c r="G6" s="2">
        <v>9559</v>
      </c>
      <c r="H6" s="2">
        <v>7833</v>
      </c>
      <c r="I6" s="2">
        <v>9169</v>
      </c>
      <c r="J6" s="2">
        <v>9369</v>
      </c>
      <c r="K6" s="2">
        <f t="shared" si="0"/>
        <v>47926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61</v>
      </c>
      <c r="E7" s="2">
        <v>72</v>
      </c>
      <c r="F7" s="2">
        <v>477</v>
      </c>
      <c r="G7" s="2">
        <v>882</v>
      </c>
      <c r="H7" s="2">
        <v>628</v>
      </c>
      <c r="I7" s="2">
        <v>354</v>
      </c>
      <c r="J7" s="2">
        <v>152</v>
      </c>
      <c r="K7" s="2">
        <f t="shared" si="0"/>
        <v>2626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32</v>
      </c>
      <c r="E8" s="2">
        <v>29</v>
      </c>
      <c r="F8" s="2">
        <v>159</v>
      </c>
      <c r="G8" s="2">
        <v>321</v>
      </c>
      <c r="H8" s="2">
        <v>242</v>
      </c>
      <c r="I8" s="2">
        <v>194</v>
      </c>
      <c r="J8" s="2">
        <v>117</v>
      </c>
      <c r="K8" s="2">
        <f t="shared" si="0"/>
        <v>1094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605</v>
      </c>
      <c r="E9" s="2">
        <v>1214</v>
      </c>
      <c r="F9" s="2">
        <v>6376</v>
      </c>
      <c r="G9" s="2">
        <v>5900</v>
      </c>
      <c r="H9" s="2">
        <v>4497</v>
      </c>
      <c r="I9" s="2">
        <v>5236</v>
      </c>
      <c r="J9" s="2">
        <v>3812</v>
      </c>
      <c r="K9" s="2">
        <f t="shared" si="0"/>
        <v>27640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3698</v>
      </c>
      <c r="E10" s="2">
        <v>3944</v>
      </c>
      <c r="F10" s="2">
        <v>5611</v>
      </c>
      <c r="G10" s="2">
        <v>7693</v>
      </c>
      <c r="H10" s="2">
        <v>7884</v>
      </c>
      <c r="I10" s="2">
        <v>5326</v>
      </c>
      <c r="J10" s="2">
        <v>5194</v>
      </c>
      <c r="K10" s="2">
        <f t="shared" si="0"/>
        <v>39350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330</v>
      </c>
      <c r="E11" s="2">
        <v>1390</v>
      </c>
      <c r="F11" s="2">
        <v>4558</v>
      </c>
      <c r="G11" s="2">
        <v>4272</v>
      </c>
      <c r="H11" s="2">
        <v>3220</v>
      </c>
      <c r="I11" s="2">
        <v>1661</v>
      </c>
      <c r="J11" s="2">
        <v>1300</v>
      </c>
      <c r="K11" s="2">
        <f t="shared" si="0"/>
        <v>16731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974</v>
      </c>
      <c r="E12" s="2">
        <v>1842</v>
      </c>
      <c r="F12" s="2">
        <v>7538</v>
      </c>
      <c r="G12" s="2">
        <v>10130</v>
      </c>
      <c r="H12" s="2">
        <v>5073</v>
      </c>
      <c r="I12" s="2">
        <v>3241</v>
      </c>
      <c r="J12" s="2">
        <v>2661</v>
      </c>
      <c r="K12" s="2">
        <f t="shared" si="0"/>
        <v>31459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266</v>
      </c>
      <c r="E13" s="2">
        <v>555</v>
      </c>
      <c r="F13" s="2">
        <v>7231</v>
      </c>
      <c r="G13" s="2">
        <v>8367</v>
      </c>
      <c r="H13" s="2">
        <v>4795</v>
      </c>
      <c r="I13" s="2">
        <v>2788</v>
      </c>
      <c r="J13" s="2">
        <v>1792</v>
      </c>
      <c r="K13" s="2">
        <f t="shared" si="0"/>
        <v>25794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807</v>
      </c>
      <c r="E14" s="2">
        <v>2193</v>
      </c>
      <c r="F14" s="2">
        <v>8832</v>
      </c>
      <c r="G14" s="2">
        <v>10895</v>
      </c>
      <c r="H14" s="2">
        <v>5363</v>
      </c>
      <c r="I14" s="2">
        <v>2650</v>
      </c>
      <c r="J14" s="2">
        <v>2382</v>
      </c>
      <c r="K14" s="2">
        <f t="shared" si="0"/>
        <v>33122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54</v>
      </c>
      <c r="E15" s="2">
        <f t="shared" ref="E15:J15" si="1">E16-E9-E10-E11-E12-E13-E14</f>
        <v>73</v>
      </c>
      <c r="F15" s="2">
        <f t="shared" si="1"/>
        <v>298</v>
      </c>
      <c r="G15" s="2">
        <f t="shared" si="1"/>
        <v>369</v>
      </c>
      <c r="H15" s="2">
        <f t="shared" si="1"/>
        <v>331</v>
      </c>
      <c r="I15" s="2">
        <f t="shared" si="1"/>
        <v>224</v>
      </c>
      <c r="J15" s="2">
        <f t="shared" si="1"/>
        <v>241</v>
      </c>
      <c r="K15" s="2">
        <f t="shared" si="0"/>
        <v>1590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6734</v>
      </c>
      <c r="E16" s="2">
        <v>11211</v>
      </c>
      <c r="F16" s="2">
        <v>40444</v>
      </c>
      <c r="G16" s="2">
        <v>47626</v>
      </c>
      <c r="H16" s="2">
        <v>31163</v>
      </c>
      <c r="I16" s="2">
        <v>21126</v>
      </c>
      <c r="J16" s="2">
        <v>17382</v>
      </c>
      <c r="K16" s="2">
        <f t="shared" si="0"/>
        <v>175686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66</v>
      </c>
      <c r="E17" s="2">
        <f t="shared" ref="E17:J17" si="2">E18-E16-E3-E4-E5-E6-E7-E8</f>
        <v>180</v>
      </c>
      <c r="F17" s="2">
        <f t="shared" si="2"/>
        <v>397</v>
      </c>
      <c r="G17" s="2">
        <f t="shared" si="2"/>
        <v>605</v>
      </c>
      <c r="H17" s="2">
        <f t="shared" si="2"/>
        <v>538</v>
      </c>
      <c r="I17" s="2">
        <f t="shared" si="2"/>
        <v>340</v>
      </c>
      <c r="J17" s="2">
        <f t="shared" si="2"/>
        <v>263</v>
      </c>
      <c r="K17" s="2">
        <f t="shared" si="0"/>
        <v>2389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12218</v>
      </c>
      <c r="E18" s="2">
        <v>22290</v>
      </c>
      <c r="F18" s="2">
        <v>89031</v>
      </c>
      <c r="G18" s="2">
        <v>100275</v>
      </c>
      <c r="H18" s="2">
        <v>71926</v>
      </c>
      <c r="I18" s="2">
        <v>62479</v>
      </c>
      <c r="J18" s="2">
        <v>63042</v>
      </c>
      <c r="K18" s="2">
        <f t="shared" si="0"/>
        <v>421261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371</v>
      </c>
      <c r="E19" s="2">
        <v>559</v>
      </c>
      <c r="F19" s="2">
        <v>915</v>
      </c>
      <c r="G19" s="2">
        <v>885</v>
      </c>
      <c r="H19" s="2">
        <v>1083</v>
      </c>
      <c r="I19" s="2">
        <v>995</v>
      </c>
      <c r="J19" s="2">
        <v>1014</v>
      </c>
      <c r="K19" s="2">
        <f t="shared" si="0"/>
        <v>5822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5974</v>
      </c>
      <c r="E20" s="2">
        <v>11496</v>
      </c>
      <c r="F20" s="2">
        <v>7217</v>
      </c>
      <c r="G20" s="2">
        <v>6207</v>
      </c>
      <c r="H20" s="2">
        <v>9957</v>
      </c>
      <c r="I20" s="2">
        <v>8477</v>
      </c>
      <c r="J20" s="2">
        <v>6135</v>
      </c>
      <c r="K20" s="2">
        <f t="shared" si="0"/>
        <v>55463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</v>
      </c>
      <c r="E21" s="2">
        <v>14</v>
      </c>
      <c r="F21" s="2">
        <v>53</v>
      </c>
      <c r="G21" s="2">
        <v>51</v>
      </c>
      <c r="H21" s="2">
        <v>42</v>
      </c>
      <c r="I21" s="2">
        <v>26</v>
      </c>
      <c r="J21" s="2">
        <v>26</v>
      </c>
      <c r="K21" s="2">
        <f t="shared" si="0"/>
        <v>213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7</v>
      </c>
      <c r="E22" s="2">
        <v>16</v>
      </c>
      <c r="F22" s="2">
        <v>33</v>
      </c>
      <c r="G22" s="2">
        <v>55</v>
      </c>
      <c r="H22" s="2">
        <v>48</v>
      </c>
      <c r="I22" s="2">
        <v>30</v>
      </c>
      <c r="J22" s="2">
        <v>19</v>
      </c>
      <c r="K22" s="2">
        <f t="shared" si="0"/>
        <v>208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1</v>
      </c>
      <c r="E23" s="2">
        <v>1</v>
      </c>
      <c r="F23" s="2">
        <v>6</v>
      </c>
      <c r="G23" s="2">
        <v>11</v>
      </c>
      <c r="H23" s="2">
        <v>12</v>
      </c>
      <c r="I23" s="2">
        <v>8</v>
      </c>
      <c r="J23" s="2">
        <v>4</v>
      </c>
      <c r="K23" s="2">
        <f t="shared" si="0"/>
        <v>43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25</v>
      </c>
      <c r="E24" s="2">
        <f t="shared" ref="E24:J24" si="3">E25-E19-E20-E21-E22-E23</f>
        <v>31</v>
      </c>
      <c r="F24" s="2">
        <f t="shared" si="3"/>
        <v>170</v>
      </c>
      <c r="G24" s="2">
        <f t="shared" si="3"/>
        <v>248</v>
      </c>
      <c r="H24" s="2">
        <f t="shared" si="3"/>
        <v>133</v>
      </c>
      <c r="I24" s="2">
        <f t="shared" si="3"/>
        <v>122</v>
      </c>
      <c r="J24" s="2">
        <f t="shared" si="3"/>
        <v>83</v>
      </c>
      <c r="K24" s="2">
        <f t="shared" si="0"/>
        <v>812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6379</v>
      </c>
      <c r="E25" s="2">
        <v>12117</v>
      </c>
      <c r="F25" s="2">
        <v>8394</v>
      </c>
      <c r="G25" s="2">
        <v>7457</v>
      </c>
      <c r="H25" s="2">
        <v>11275</v>
      </c>
      <c r="I25" s="2">
        <v>9658</v>
      </c>
      <c r="J25" s="2">
        <v>7281</v>
      </c>
      <c r="K25" s="2">
        <f t="shared" si="0"/>
        <v>62561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12</v>
      </c>
      <c r="E26" s="2">
        <v>17</v>
      </c>
      <c r="F26" s="2">
        <v>83</v>
      </c>
      <c r="G26" s="2">
        <v>117</v>
      </c>
      <c r="H26" s="2">
        <v>80</v>
      </c>
      <c r="I26" s="2">
        <v>76</v>
      </c>
      <c r="J26" s="2">
        <v>38</v>
      </c>
      <c r="K26" s="2">
        <f t="shared" si="0"/>
        <v>423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86</v>
      </c>
      <c r="E27" s="2">
        <v>109</v>
      </c>
      <c r="F27" s="2">
        <v>717</v>
      </c>
      <c r="G27" s="2">
        <v>554</v>
      </c>
      <c r="H27" s="2">
        <v>413</v>
      </c>
      <c r="I27" s="2">
        <v>372</v>
      </c>
      <c r="J27" s="2">
        <v>277</v>
      </c>
      <c r="K27" s="2">
        <f t="shared" si="0"/>
        <v>2528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84</v>
      </c>
      <c r="E28" s="2">
        <v>121</v>
      </c>
      <c r="F28" s="2">
        <v>588</v>
      </c>
      <c r="G28" s="2">
        <v>673</v>
      </c>
      <c r="H28" s="2">
        <v>549</v>
      </c>
      <c r="I28" s="2">
        <v>586</v>
      </c>
      <c r="J28" s="2">
        <v>328</v>
      </c>
      <c r="K28" s="2">
        <f t="shared" si="0"/>
        <v>2929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15</v>
      </c>
      <c r="E29" s="2">
        <v>42</v>
      </c>
      <c r="F29" s="2">
        <v>150</v>
      </c>
      <c r="G29" s="2">
        <v>204</v>
      </c>
      <c r="H29" s="2">
        <v>223</v>
      </c>
      <c r="I29" s="2">
        <v>176</v>
      </c>
      <c r="J29" s="2">
        <v>83</v>
      </c>
      <c r="K29" s="2">
        <f t="shared" si="0"/>
        <v>893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17</v>
      </c>
      <c r="E30" s="2">
        <v>23</v>
      </c>
      <c r="F30" s="2">
        <v>324</v>
      </c>
      <c r="G30" s="2">
        <v>324</v>
      </c>
      <c r="H30" s="2">
        <v>261</v>
      </c>
      <c r="I30" s="2">
        <v>271</v>
      </c>
      <c r="J30" s="2">
        <v>193</v>
      </c>
      <c r="K30" s="2">
        <f t="shared" si="0"/>
        <v>1413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19</v>
      </c>
      <c r="E31" s="2">
        <v>18</v>
      </c>
      <c r="F31" s="2">
        <v>90</v>
      </c>
      <c r="G31" s="2">
        <v>100</v>
      </c>
      <c r="H31" s="2">
        <v>107</v>
      </c>
      <c r="I31" s="2">
        <v>93</v>
      </c>
      <c r="J31" s="2">
        <v>78</v>
      </c>
      <c r="K31" s="2">
        <f t="shared" si="0"/>
        <v>505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36</v>
      </c>
      <c r="E32" s="2">
        <v>21</v>
      </c>
      <c r="F32" s="2">
        <v>154</v>
      </c>
      <c r="G32" s="2">
        <v>146</v>
      </c>
      <c r="H32" s="2">
        <v>161</v>
      </c>
      <c r="I32" s="2">
        <v>101</v>
      </c>
      <c r="J32" s="2">
        <v>47</v>
      </c>
      <c r="K32" s="2">
        <f t="shared" si="0"/>
        <v>666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58</v>
      </c>
      <c r="E33" s="2">
        <v>110</v>
      </c>
      <c r="F33" s="2">
        <v>810</v>
      </c>
      <c r="G33" s="2">
        <v>982</v>
      </c>
      <c r="H33" s="2">
        <v>793</v>
      </c>
      <c r="I33" s="2">
        <v>671</v>
      </c>
      <c r="J33" s="2">
        <v>718</v>
      </c>
      <c r="K33" s="2">
        <f t="shared" si="0"/>
        <v>4142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14</v>
      </c>
      <c r="E34" s="2">
        <v>9</v>
      </c>
      <c r="F34" s="2">
        <v>104</v>
      </c>
      <c r="G34" s="2">
        <v>99</v>
      </c>
      <c r="H34" s="2">
        <v>83</v>
      </c>
      <c r="I34" s="2">
        <v>60</v>
      </c>
      <c r="J34" s="2">
        <v>52</v>
      </c>
      <c r="K34" s="2">
        <f t="shared" si="0"/>
        <v>421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0</v>
      </c>
      <c r="E35" s="2">
        <v>1</v>
      </c>
      <c r="F35" s="2">
        <v>17</v>
      </c>
      <c r="G35" s="2">
        <v>36</v>
      </c>
      <c r="H35" s="2">
        <v>29</v>
      </c>
      <c r="I35" s="2">
        <v>19</v>
      </c>
      <c r="J35" s="2">
        <v>10</v>
      </c>
      <c r="K35" s="2">
        <f t="shared" si="0"/>
        <v>112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37</v>
      </c>
      <c r="E36" s="2">
        <v>59</v>
      </c>
      <c r="F36" s="2">
        <v>90</v>
      </c>
      <c r="G36" s="2">
        <v>90</v>
      </c>
      <c r="H36" s="2">
        <v>93</v>
      </c>
      <c r="I36" s="2">
        <v>106</v>
      </c>
      <c r="J36" s="2">
        <v>37</v>
      </c>
      <c r="K36" s="2">
        <f t="shared" si="0"/>
        <v>512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7</v>
      </c>
      <c r="E37" s="2">
        <v>16</v>
      </c>
      <c r="F37" s="2">
        <v>85</v>
      </c>
      <c r="G37" s="2">
        <v>134</v>
      </c>
      <c r="H37" s="2">
        <v>89</v>
      </c>
      <c r="I37" s="2">
        <v>34</v>
      </c>
      <c r="J37" s="2">
        <v>26</v>
      </c>
      <c r="K37" s="2">
        <f t="shared" si="0"/>
        <v>391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70</v>
      </c>
      <c r="E38" s="2">
        <f t="shared" ref="E38:J38" si="4">E39-E26-E27-E28-E29-E30-E31-E32-E33-E34-E35-E36-E37</f>
        <v>150</v>
      </c>
      <c r="F38" s="2">
        <f t="shared" si="4"/>
        <v>704</v>
      </c>
      <c r="G38" s="2">
        <f t="shared" si="4"/>
        <v>880</v>
      </c>
      <c r="H38" s="2">
        <f t="shared" si="4"/>
        <v>756</v>
      </c>
      <c r="I38" s="2">
        <f t="shared" si="4"/>
        <v>511</v>
      </c>
      <c r="J38" s="2">
        <f t="shared" si="4"/>
        <v>272</v>
      </c>
      <c r="K38" s="2">
        <f t="shared" si="0"/>
        <v>3343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455</v>
      </c>
      <c r="E39" s="2">
        <v>696</v>
      </c>
      <c r="F39" s="2">
        <v>3916</v>
      </c>
      <c r="G39" s="2">
        <v>4339</v>
      </c>
      <c r="H39" s="2">
        <v>3637</v>
      </c>
      <c r="I39" s="2">
        <v>3076</v>
      </c>
      <c r="J39" s="2">
        <v>2159</v>
      </c>
      <c r="K39" s="2">
        <f t="shared" si="0"/>
        <v>18278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477</v>
      </c>
      <c r="E40" s="2">
        <v>436</v>
      </c>
      <c r="F40" s="2">
        <v>758</v>
      </c>
      <c r="G40" s="2">
        <v>1067</v>
      </c>
      <c r="H40" s="2">
        <v>1090</v>
      </c>
      <c r="I40" s="2">
        <v>723</v>
      </c>
      <c r="J40" s="2">
        <v>898</v>
      </c>
      <c r="K40" s="2">
        <f t="shared" si="0"/>
        <v>5449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75</v>
      </c>
      <c r="E41" s="2">
        <v>98</v>
      </c>
      <c r="F41" s="2">
        <v>153</v>
      </c>
      <c r="G41" s="2">
        <v>193</v>
      </c>
      <c r="H41" s="2">
        <v>201</v>
      </c>
      <c r="I41" s="2">
        <v>174</v>
      </c>
      <c r="J41" s="2">
        <v>219</v>
      </c>
      <c r="K41" s="2">
        <f t="shared" si="0"/>
        <v>1113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4</v>
      </c>
      <c r="E42" s="2">
        <f t="shared" ref="E42:J42" si="5">E43-E40-E41</f>
        <v>6</v>
      </c>
      <c r="F42" s="2">
        <f t="shared" si="5"/>
        <v>16</v>
      </c>
      <c r="G42" s="2">
        <f t="shared" si="5"/>
        <v>34</v>
      </c>
      <c r="H42" s="2">
        <f t="shared" si="5"/>
        <v>24</v>
      </c>
      <c r="I42" s="2">
        <f t="shared" si="5"/>
        <v>28</v>
      </c>
      <c r="J42" s="2">
        <f t="shared" si="5"/>
        <v>13</v>
      </c>
      <c r="K42" s="2">
        <f t="shared" si="0"/>
        <v>125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556</v>
      </c>
      <c r="E43" s="2">
        <v>540</v>
      </c>
      <c r="F43" s="2">
        <v>927</v>
      </c>
      <c r="G43" s="2">
        <v>1294</v>
      </c>
      <c r="H43" s="2">
        <v>1315</v>
      </c>
      <c r="I43" s="2">
        <v>925</v>
      </c>
      <c r="J43" s="2">
        <v>1130</v>
      </c>
      <c r="K43" s="2">
        <f t="shared" si="0"/>
        <v>6687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15</v>
      </c>
      <c r="E44" s="2">
        <v>4</v>
      </c>
      <c r="F44" s="2">
        <v>37</v>
      </c>
      <c r="G44" s="2">
        <v>104</v>
      </c>
      <c r="H44" s="2">
        <v>74</v>
      </c>
      <c r="I44" s="2">
        <v>45</v>
      </c>
      <c r="J44" s="2">
        <v>24</v>
      </c>
      <c r="K44" s="2">
        <f t="shared" si="0"/>
        <v>303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6</v>
      </c>
      <c r="E45" s="2">
        <f t="shared" ref="E45:J45" si="6">E46-E44</f>
        <v>6</v>
      </c>
      <c r="F45" s="2">
        <f t="shared" si="6"/>
        <v>70</v>
      </c>
      <c r="G45" s="2">
        <f t="shared" si="6"/>
        <v>131</v>
      </c>
      <c r="H45" s="2">
        <f t="shared" si="6"/>
        <v>100</v>
      </c>
      <c r="I45" s="2">
        <f t="shared" si="6"/>
        <v>74</v>
      </c>
      <c r="J45" s="2">
        <f t="shared" si="6"/>
        <v>33</v>
      </c>
      <c r="K45" s="2">
        <f t="shared" si="0"/>
        <v>420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21</v>
      </c>
      <c r="E46" s="2">
        <v>10</v>
      </c>
      <c r="F46" s="2">
        <v>107</v>
      </c>
      <c r="G46" s="2">
        <v>235</v>
      </c>
      <c r="H46" s="2">
        <v>174</v>
      </c>
      <c r="I46" s="2">
        <v>119</v>
      </c>
      <c r="J46" s="2">
        <v>57</v>
      </c>
      <c r="K46" s="2">
        <f t="shared" si="0"/>
        <v>723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83</v>
      </c>
      <c r="E47" s="2">
        <v>10</v>
      </c>
      <c r="F47" s="2">
        <v>15</v>
      </c>
      <c r="G47" s="2">
        <v>26</v>
      </c>
      <c r="H47" s="2">
        <v>23</v>
      </c>
      <c r="I47" s="2">
        <v>21</v>
      </c>
      <c r="J47" s="2">
        <v>5</v>
      </c>
      <c r="K47" s="2">
        <f t="shared" si="0"/>
        <v>183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19712</v>
      </c>
      <c r="E48" s="2">
        <f t="shared" ref="E48:J48" si="7">E47+E46+E43+E39+E25+E18</f>
        <v>35663</v>
      </c>
      <c r="F48" s="2">
        <f t="shared" si="7"/>
        <v>102390</v>
      </c>
      <c r="G48" s="2">
        <f t="shared" si="7"/>
        <v>113626</v>
      </c>
      <c r="H48" s="2">
        <f t="shared" si="7"/>
        <v>88350</v>
      </c>
      <c r="I48" s="2">
        <f t="shared" si="7"/>
        <v>76278</v>
      </c>
      <c r="J48" s="2">
        <f t="shared" si="7"/>
        <v>73674</v>
      </c>
      <c r="K48" s="2">
        <f t="shared" si="0"/>
        <v>509693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2023-07-26T05:53:35Z</dcterms:modified>
</cp:coreProperties>
</file>