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<sst xmlns="http://schemas.openxmlformats.org/spreadsheetml/2006/main" count="101" uniqueCount="61">
  <si>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</si>
  <si>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</si>
  <si>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</si>
  <si>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</si>
  <si>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</si>
  <si>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</si>
  <si>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</si>
  <si>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</si>
  <si>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</si>
  <si>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</si>
  <si>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</si>
  <si>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</si>
  <si>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</si>
  <si>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</si>
  <si>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</si>
  <si>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</si>
  <si>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</si>
  <si>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</si>
  <si>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</si>
  <si>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</si>
  <si>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</si>
  <si>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</si>
  <si>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</si>
  <si>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</si>
  <si>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</si>
  <si>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</si>
  <si>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</si>
  <si>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</si>
  <si>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</si>
  <si>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</si>
  <si>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</si>
  <si>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</si>
  <si>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</si>
  <si>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</si>
  <si>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</si>
  <si>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</si>
  <si>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</si>
  <si>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</si>
  <si>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</si>
  <si>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</si>
  <si>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</si>
  <si>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</si>
  <si>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</si>
  <si>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</si>
  <si>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</si>
  <si>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</si>
  <si>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</si>
  <si>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</si>
  <si>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</si>
  <si>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</si>
  <si>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</si>
  <si>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</si>
  <si>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</si>
  <si>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</si>
  <si>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</si>
  <si>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</si>
  <si>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</si>
  <si>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</si>
  <si>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112年1至6月中華民國國民出國人次－按性別及年齡分
Table 2-3 Outbound Departures of Nationals of the
Republic of China by Gender and by Age, January-June,2023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</si>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</sst>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164867.0</v>
      </c>
      <c r="D3" s="7" t="n">
        <v>150436.0</v>
      </c>
      <c r="E3" s="7">
        <v>0</v>
      </c>
      <c r="F3" s="7" t="n">
        <f>C3+D3</f>
        <v>315303.0</v>
      </c>
      <c r="G3" s="7" t="n">
        <v>18925.0</v>
      </c>
      <c r="H3" s="7" t="n">
        <v>8198.0</v>
      </c>
      <c r="I3" s="7" t="n">
        <v>39749.0</v>
      </c>
      <c r="J3" s="7" t="n">
        <v>63101.0</v>
      </c>
      <c r="K3" s="7" t="n">
        <v>70437.0</v>
      </c>
      <c r="L3" s="7" t="n">
        <v>59856.0</v>
      </c>
      <c r="M3" s="7" t="n">
        <v>55037.0</v>
      </c>
      <c r="N3" t="s">
        <v>59</v>
      </c>
    </row>
    <row r="4" spans="1:14" x14ac:dyDescent="0.25">
      <c r="A4" s="12"/>
      <c r="B4" s="6" t="s">
        <v>2</v>
      </c>
      <c r="C4" s="7" t="n">
        <v>53222.0</v>
      </c>
      <c r="D4" s="7" t="n">
        <v>39091.0</v>
      </c>
      <c r="E4" s="7">
        <v>0</v>
      </c>
      <c r="F4" s="7" t="n">
        <f ref="F4:F43" si="0" t="shared">C4+D4</f>
        <v>92313.0</v>
      </c>
      <c r="G4" s="7" t="n">
        <v>5165.0</v>
      </c>
      <c r="H4" s="7" t="n">
        <v>2052.0</v>
      </c>
      <c r="I4" s="7" t="n">
        <v>9312.0</v>
      </c>
      <c r="J4" s="7" t="n">
        <v>16320.0</v>
      </c>
      <c r="K4" s="7" t="n">
        <v>20465.0</v>
      </c>
      <c r="L4" s="7" t="n">
        <v>20391.0</v>
      </c>
      <c r="M4" s="7" t="n">
        <v>18608.0</v>
      </c>
      <c r="N4" t="s">
        <v>59</v>
      </c>
    </row>
    <row r="5" spans="1:14" x14ac:dyDescent="0.25">
      <c r="A5" s="12"/>
      <c r="B5" s="6" t="s">
        <v>3</v>
      </c>
      <c r="C5" s="7" t="n">
        <v>370047.0</v>
      </c>
      <c r="D5" s="7" t="n">
        <v>229790.0</v>
      </c>
      <c r="E5" s="7">
        <v>0</v>
      </c>
      <c r="F5" s="7" t="n">
        <f si="0" t="shared"/>
        <v>599837.0</v>
      </c>
      <c r="G5" s="7" t="n">
        <v>27839.0</v>
      </c>
      <c r="H5" s="7" t="n">
        <v>13549.0</v>
      </c>
      <c r="I5" s="7" t="n">
        <v>46654.0</v>
      </c>
      <c r="J5" s="7" t="n">
        <v>83057.0</v>
      </c>
      <c r="K5" s="7" t="n">
        <v>142668.0</v>
      </c>
      <c r="L5" s="7" t="n">
        <v>146109.0</v>
      </c>
      <c r="M5" s="7" t="n">
        <v>139961.0</v>
      </c>
      <c r="N5" t="s">
        <v>59</v>
      </c>
    </row>
    <row r="6" spans="1:14" x14ac:dyDescent="0.25">
      <c r="A6" s="12"/>
      <c r="B6" s="6" t="s">
        <v>4</v>
      </c>
      <c r="C6" s="7" t="n">
        <v>783352.0</v>
      </c>
      <c r="D6" s="7" t="n">
        <v>1009898.0</v>
      </c>
      <c r="E6" s="7">
        <v>0</v>
      </c>
      <c r="F6" s="7" t="n">
        <f si="0" t="shared"/>
        <v>1793250.0</v>
      </c>
      <c r="G6" s="7" t="n">
        <v>164256.0</v>
      </c>
      <c r="H6" s="7" t="n">
        <v>66715.0</v>
      </c>
      <c r="I6" s="7" t="n">
        <v>294882.0</v>
      </c>
      <c r="J6" s="7" t="n">
        <v>425740.0</v>
      </c>
      <c r="K6" s="7" t="n">
        <v>344012.0</v>
      </c>
      <c r="L6" s="7" t="n">
        <v>246778.0</v>
      </c>
      <c r="M6" s="7" t="n">
        <v>250867.0</v>
      </c>
      <c r="N6" t="s">
        <v>59</v>
      </c>
    </row>
    <row r="7" spans="1:14" x14ac:dyDescent="0.25">
      <c r="A7" s="12"/>
      <c r="B7" s="6" t="s">
        <v>5</v>
      </c>
      <c r="C7" s="7" t="n">
        <v>133765.0</v>
      </c>
      <c r="D7" s="7" t="n">
        <v>275409.0</v>
      </c>
      <c r="E7" s="7">
        <v>0</v>
      </c>
      <c r="F7" s="7" t="n">
        <f si="0" t="shared"/>
        <v>409174.0</v>
      </c>
      <c r="G7" s="7" t="n">
        <v>22954.0</v>
      </c>
      <c r="H7" s="7" t="n">
        <v>18230.0</v>
      </c>
      <c r="I7" s="7" t="n">
        <v>92917.0</v>
      </c>
      <c r="J7" s="7" t="n">
        <v>98288.0</v>
      </c>
      <c r="K7" s="7" t="n">
        <v>79580.0</v>
      </c>
      <c r="L7" s="7" t="n">
        <v>54121.0</v>
      </c>
      <c r="M7" s="7" t="n">
        <v>43084.0</v>
      </c>
      <c r="N7" t="s">
        <v>59</v>
      </c>
    </row>
    <row r="8" spans="1:14" x14ac:dyDescent="0.25">
      <c r="A8" s="12"/>
      <c r="B8" s="6" t="s">
        <v>6</v>
      </c>
      <c r="C8" s="7" t="n">
        <v>68114.0</v>
      </c>
      <c r="D8" s="7" t="n">
        <v>85819.0</v>
      </c>
      <c r="E8" s="7">
        <v>0</v>
      </c>
      <c r="F8" s="7" t="n">
        <f si="0" t="shared"/>
        <v>153933.0</v>
      </c>
      <c r="G8" s="7" t="n">
        <v>12531.0</v>
      </c>
      <c r="H8" s="7" t="n">
        <v>5947.0</v>
      </c>
      <c r="I8" s="7" t="n">
        <v>24617.0</v>
      </c>
      <c r="J8" s="7" t="n">
        <v>36636.0</v>
      </c>
      <c r="K8" s="7" t="n">
        <v>30271.0</v>
      </c>
      <c r="L8" s="7" t="n">
        <v>22250.0</v>
      </c>
      <c r="M8" s="7" t="n">
        <v>21681.0</v>
      </c>
      <c r="N8" t="s">
        <v>59</v>
      </c>
    </row>
    <row r="9" spans="1:14" x14ac:dyDescent="0.25">
      <c r="A9" s="12"/>
      <c r="B9" s="6" t="s">
        <v>7</v>
      </c>
      <c r="C9" s="7" t="n">
        <v>50215.0</v>
      </c>
      <c r="D9" s="7" t="n">
        <v>54975.0</v>
      </c>
      <c r="E9" s="7">
        <v>0</v>
      </c>
      <c r="F9" s="7" t="n">
        <f si="0" t="shared"/>
        <v>105190.0</v>
      </c>
      <c r="G9" s="7" t="n">
        <v>6335.0</v>
      </c>
      <c r="H9" s="7" t="n">
        <v>3251.0</v>
      </c>
      <c r="I9" s="7" t="n">
        <v>15091.0</v>
      </c>
      <c r="J9" s="7" t="n">
        <v>21146.0</v>
      </c>
      <c r="K9" s="7" t="n">
        <v>20033.0</v>
      </c>
      <c r="L9" s="7" t="n">
        <v>18625.0</v>
      </c>
      <c r="M9" s="7" t="n">
        <v>20709.0</v>
      </c>
      <c r="N9" t="s">
        <v>59</v>
      </c>
    </row>
    <row r="10" spans="1:14" x14ac:dyDescent="0.25">
      <c r="A10" s="12"/>
      <c r="B10" s="6" t="s">
        <v>8</v>
      </c>
      <c r="C10" s="7" t="n">
        <v>166346.0</v>
      </c>
      <c r="D10" s="7" t="n">
        <v>177685.0</v>
      </c>
      <c r="E10" s="7">
        <v>0</v>
      </c>
      <c r="F10" s="7" t="n">
        <f si="0" t="shared"/>
        <v>344031.0</v>
      </c>
      <c r="G10" s="7" t="n">
        <v>17498.0</v>
      </c>
      <c r="H10" s="7" t="n">
        <v>9478.0</v>
      </c>
      <c r="I10" s="7" t="n">
        <v>64010.0</v>
      </c>
      <c r="J10" s="7" t="n">
        <v>85524.0</v>
      </c>
      <c r="K10" s="7" t="n">
        <v>69159.0</v>
      </c>
      <c r="L10" s="7" t="n">
        <v>52417.0</v>
      </c>
      <c r="M10" s="7" t="n">
        <v>45945.0</v>
      </c>
      <c r="N10" t="s">
        <v>59</v>
      </c>
    </row>
    <row r="11" spans="1:14" x14ac:dyDescent="0.25">
      <c r="A11" s="12"/>
      <c r="B11" s="6" t="s">
        <v>9</v>
      </c>
      <c r="C11" s="7" t="n">
        <v>49493.0</v>
      </c>
      <c r="D11" s="7" t="n">
        <v>45640.0</v>
      </c>
      <c r="E11" s="7">
        <v>0</v>
      </c>
      <c r="F11" s="7" t="n">
        <f si="0" t="shared"/>
        <v>95133.0</v>
      </c>
      <c r="G11" s="7" t="n">
        <v>5783.0</v>
      </c>
      <c r="H11" s="7" t="n">
        <v>2855.0</v>
      </c>
      <c r="I11" s="7" t="n">
        <v>17025.0</v>
      </c>
      <c r="J11" s="7" t="n">
        <v>26076.0</v>
      </c>
      <c r="K11" s="7" t="n">
        <v>18831.0</v>
      </c>
      <c r="L11" s="7" t="n">
        <v>13444.0</v>
      </c>
      <c r="M11" s="7" t="n">
        <v>11119.0</v>
      </c>
      <c r="N11" t="s">
        <v>59</v>
      </c>
    </row>
    <row r="12" spans="1:14" x14ac:dyDescent="0.25">
      <c r="A12" s="12"/>
      <c r="B12" s="6" t="s">
        <v>10</v>
      </c>
      <c r="C12" s="7" t="n">
        <v>26632.0</v>
      </c>
      <c r="D12" s="7" t="n">
        <v>30082.0</v>
      </c>
      <c r="E12" s="7">
        <v>0</v>
      </c>
      <c r="F12" s="7" t="n">
        <f si="0" t="shared"/>
        <v>56714.0</v>
      </c>
      <c r="G12" s="7" t="n">
        <v>4212.0</v>
      </c>
      <c r="H12" s="7" t="n">
        <v>1757.0</v>
      </c>
      <c r="I12" s="7" t="n">
        <v>7100.0</v>
      </c>
      <c r="J12" s="7" t="n">
        <v>12545.0</v>
      </c>
      <c r="K12" s="7" t="n">
        <v>13280.0</v>
      </c>
      <c r="L12" s="7" t="n">
        <v>9380.0</v>
      </c>
      <c r="M12" s="7" t="n">
        <v>8440.0</v>
      </c>
      <c r="N12" t="s">
        <v>59</v>
      </c>
    </row>
    <row r="13" spans="1:14" x14ac:dyDescent="0.25">
      <c r="A13" s="12"/>
      <c r="B13" s="6" t="s">
        <v>11</v>
      </c>
      <c r="C13" s="7" t="n">
        <v>1256.0</v>
      </c>
      <c r="D13" s="7" t="n">
        <v>1741.0</v>
      </c>
      <c r="E13" s="7">
        <v>0</v>
      </c>
      <c r="F13" s="7" t="n">
        <f si="0" t="shared"/>
        <v>2997.0</v>
      </c>
      <c r="G13" s="7" t="n">
        <v>77.0</v>
      </c>
      <c r="H13" s="7" t="n">
        <v>36.0</v>
      </c>
      <c r="I13" s="7" t="n">
        <v>207.0</v>
      </c>
      <c r="J13" s="7" t="n">
        <v>323.0</v>
      </c>
      <c r="K13" s="7" t="n">
        <v>371.0</v>
      </c>
      <c r="L13" s="7" t="n">
        <v>608.0</v>
      </c>
      <c r="M13" s="7" t="n">
        <v>1375.0</v>
      </c>
      <c r="N13" t="s">
        <v>59</v>
      </c>
    </row>
    <row r="14" spans="1:14" x14ac:dyDescent="0.25">
      <c r="A14" s="12"/>
      <c r="B14" s="6" t="s">
        <v>12</v>
      </c>
      <c r="C14" s="7" t="n">
        <v>177127.0</v>
      </c>
      <c r="D14" s="7" t="n">
        <v>169913.0</v>
      </c>
      <c r="E14" s="7">
        <v>0</v>
      </c>
      <c r="F14" s="7" t="n">
        <f si="0" t="shared"/>
        <v>347040.0</v>
      </c>
      <c r="G14" s="7" t="n">
        <v>22538.0</v>
      </c>
      <c r="H14" s="7" t="n">
        <v>9674.0</v>
      </c>
      <c r="I14" s="7" t="n">
        <v>26149.0</v>
      </c>
      <c r="J14" s="7" t="n">
        <v>54691.0</v>
      </c>
      <c r="K14" s="7" t="n">
        <v>84028.0</v>
      </c>
      <c r="L14" s="7" t="n">
        <v>68217.0</v>
      </c>
      <c r="M14" s="7" t="n">
        <v>81743.0</v>
      </c>
      <c r="N14" t="s">
        <v>59</v>
      </c>
    </row>
    <row r="15" spans="1:14" x14ac:dyDescent="0.25">
      <c r="A15" s="12"/>
      <c r="B15" s="6" t="s">
        <v>13</v>
      </c>
      <c r="C15" s="7" t="n">
        <v>2486.0</v>
      </c>
      <c r="D15" s="7" t="n">
        <v>1776.0</v>
      </c>
      <c r="E15" s="7">
        <v>0</v>
      </c>
      <c r="F15" s="7" t="n">
        <f si="0" t="shared"/>
        <v>4262.0</v>
      </c>
      <c r="G15" s="7" t="n">
        <v>211.0</v>
      </c>
      <c r="H15" s="7" t="n">
        <v>92.0</v>
      </c>
      <c r="I15" s="7" t="n">
        <v>460.0</v>
      </c>
      <c r="J15" s="7" t="n">
        <v>689.0</v>
      </c>
      <c r="K15" s="7" t="n">
        <v>913.0</v>
      </c>
      <c r="L15" s="7" t="n">
        <v>987.0</v>
      </c>
      <c r="M15" s="7" t="n">
        <v>910.0</v>
      </c>
      <c r="N15" t="s">
        <v>59</v>
      </c>
    </row>
    <row r="16" spans="1:14" x14ac:dyDescent="0.25">
      <c r="A16" s="12"/>
      <c r="B16" s="6" t="s">
        <v>14</v>
      </c>
      <c r="C16" s="7" t="n">
        <v>12976.0</v>
      </c>
      <c r="D16" s="7" t="n">
        <v>7493.0</v>
      </c>
      <c r="E16" s="7">
        <v>0</v>
      </c>
      <c r="F16" s="7" t="n">
        <f si="0" t="shared"/>
        <v>20469.0</v>
      </c>
      <c r="G16" s="7" t="n">
        <v>578.0</v>
      </c>
      <c r="H16" s="7" t="n">
        <v>427.0</v>
      </c>
      <c r="I16" s="7" t="n">
        <v>3782.0</v>
      </c>
      <c r="J16" s="7" t="n">
        <v>4435.0</v>
      </c>
      <c r="K16" s="7" t="n">
        <v>4611.0</v>
      </c>
      <c r="L16" s="7" t="n">
        <v>3203.0</v>
      </c>
      <c r="M16" s="7" t="n">
        <v>3433.0</v>
      </c>
      <c r="N16" t="s">
        <v>59</v>
      </c>
    </row>
    <row r="17" spans="1:14" x14ac:dyDescent="0.25">
      <c r="A17" s="12"/>
      <c r="B17" s="6" t="s">
        <v>15</v>
      </c>
      <c r="C17" s="7" t="n">
        <v>20314.0</v>
      </c>
      <c r="D17" s="7" t="n">
        <v>29231.0</v>
      </c>
      <c r="E17" s="7">
        <v>0</v>
      </c>
      <c r="F17" s="7" t="n">
        <f si="0" t="shared"/>
        <v>49545.0</v>
      </c>
      <c r="G17" s="7" t="n">
        <v>1321.0</v>
      </c>
      <c r="H17" s="7" t="n">
        <v>1026.0</v>
      </c>
      <c r="I17" s="7" t="n">
        <v>6309.0</v>
      </c>
      <c r="J17" s="7" t="n">
        <v>11580.0</v>
      </c>
      <c r="K17" s="7" t="n">
        <v>7909.0</v>
      </c>
      <c r="L17" s="7" t="n">
        <v>9301.0</v>
      </c>
      <c r="M17" s="7" t="n">
        <v>12099.0</v>
      </c>
      <c r="N17" t="s">
        <v>59</v>
      </c>
    </row>
    <row r="18" spans="1:14" x14ac:dyDescent="0.25">
      <c r="A18" s="12"/>
      <c r="B18" s="6" t="s">
        <v>16</v>
      </c>
      <c r="C18" s="7" t="n">
        <v>15197.0</v>
      </c>
      <c r="D18" s="7" t="n">
        <v>22624.0</v>
      </c>
      <c r="E18" s="7">
        <v>0</v>
      </c>
      <c r="F18" s="7" t="n">
        <f si="0" t="shared"/>
        <v>37821.0</v>
      </c>
      <c r="G18" s="7" t="n">
        <v>708.0</v>
      </c>
      <c r="H18" s="7" t="n">
        <v>710.0</v>
      </c>
      <c r="I18" s="7" t="n">
        <v>3964.0</v>
      </c>
      <c r="J18" s="7" t="n">
        <v>7236.0</v>
      </c>
      <c r="K18" s="7" t="n">
        <v>6265.0</v>
      </c>
      <c r="L18" s="7" t="n">
        <v>8565.0</v>
      </c>
      <c r="M18" s="7" t="n">
        <v>10373.0</v>
      </c>
      <c r="N18" t="s">
        <v>59</v>
      </c>
    </row>
    <row r="19" spans="1:14" x14ac:dyDescent="0.25">
      <c r="A19" s="12"/>
      <c r="B19" s="6" t="s">
        <v>17</v>
      </c>
      <c r="C19" s="7" t="n">
        <f>C20-C3-C4-C5-C6-C7-C8-C9-C10-C11-C12-C13-C14-C15-C16-C17-C18</f>
        <v>536.0</v>
      </c>
      <c r="D19" s="7" t="n">
        <f>D20-D3-D4-D5-D6-D7-D8-D9-D10-D11-D12-D13-D14-D15-D16-D17-D18</f>
        <v>445.0</v>
      </c>
      <c r="E19" s="7" t="n">
        <f ref="E19:G19" si="1" t="shared">E20-E3-E4-E5-E6-E7-E8-E9-E10-E11-E12-E13-E14-E15-E16-E17-E18</f>
        <v>0.0</v>
      </c>
      <c r="F19" s="7" t="n">
        <f si="0" t="shared"/>
        <v>981.0</v>
      </c>
      <c r="G19" s="7" t="n">
        <f si="1" t="shared"/>
        <v>70.0</v>
      </c>
      <c r="H19" s="7" t="n">
        <f ref="H19:M19" si="2" t="shared">H20-H3-H4-H5-H6-H7-H8-H9-H10-H11-H12-H13-H14-H15-H16-H17-H18</f>
        <v>17.0</v>
      </c>
      <c r="I19" s="7" t="n">
        <f si="2" t="shared"/>
        <v>133.0</v>
      </c>
      <c r="J19" s="7" t="n">
        <f si="2" t="shared"/>
        <v>210.0</v>
      </c>
      <c r="K19" s="7" t="n">
        <f si="2" t="shared"/>
        <v>200.0</v>
      </c>
      <c r="L19" s="7" t="n">
        <f si="2" t="shared"/>
        <v>181.0</v>
      </c>
      <c r="M19" s="7" t="n">
        <f si="2" t="shared"/>
        <v>170.0</v>
      </c>
      <c r="N19" t="s">
        <v>59</v>
      </c>
    </row>
    <row r="20" spans="1:14" x14ac:dyDescent="0.25">
      <c r="A20" s="12"/>
      <c r="B20" s="6" t="s">
        <v>18</v>
      </c>
      <c r="C20" s="7" t="n">
        <v>2095945.0</v>
      </c>
      <c r="D20" s="7" t="n">
        <v>2332048.0</v>
      </c>
      <c r="E20" s="7">
        <v>0</v>
      </c>
      <c r="F20" s="7" t="n">
        <f si="0" t="shared"/>
        <v>4427993.0</v>
      </c>
      <c r="G20" s="7" t="n">
        <v>311001.0</v>
      </c>
      <c r="H20" s="7" t="n">
        <v>144014.0</v>
      </c>
      <c r="I20" s="7" t="n">
        <v>652361.0</v>
      </c>
      <c r="J20" s="7" t="n">
        <v>947597.0</v>
      </c>
      <c r="K20" s="7" t="n">
        <v>913033.0</v>
      </c>
      <c r="L20" s="7" t="n">
        <v>734433.0</v>
      </c>
      <c r="M20" s="7" t="n">
        <v>725554.0</v>
      </c>
      <c r="N20" t="s">
        <v>59</v>
      </c>
    </row>
    <row r="21" spans="1:14" x14ac:dyDescent="0.25">
      <c r="A21" s="12" t="s">
        <v>19</v>
      </c>
      <c r="B21" s="6" t="s">
        <v>20</v>
      </c>
      <c r="C21" s="7" t="n">
        <v>104384.0</v>
      </c>
      <c r="D21" s="7" t="n">
        <v>120253.0</v>
      </c>
      <c r="E21" s="7">
        <v>0</v>
      </c>
      <c r="F21" s="7" t="n">
        <f si="0" t="shared"/>
        <v>224637.0</v>
      </c>
      <c r="G21" s="7" t="n">
        <v>10391.0</v>
      </c>
      <c r="H21" s="7" t="n">
        <v>7219.0</v>
      </c>
      <c r="I21" s="7" t="n">
        <v>25537.0</v>
      </c>
      <c r="J21" s="7" t="n">
        <v>34929.0</v>
      </c>
      <c r="K21" s="7" t="n">
        <v>36375.0</v>
      </c>
      <c r="L21" s="7" t="n">
        <v>37768.0</v>
      </c>
      <c r="M21" s="7" t="n">
        <v>72418.0</v>
      </c>
      <c r="N21" t="s">
        <v>59</v>
      </c>
    </row>
    <row r="22" spans="1:14" x14ac:dyDescent="0.25">
      <c r="A22" s="12"/>
      <c r="B22" s="6" t="s">
        <v>21</v>
      </c>
      <c r="C22" s="7" t="n">
        <v>16629.0</v>
      </c>
      <c r="D22" s="7" t="n">
        <v>23128.0</v>
      </c>
      <c r="E22" s="7">
        <v>0</v>
      </c>
      <c r="F22" s="7" t="n">
        <f si="0" t="shared"/>
        <v>39757.0</v>
      </c>
      <c r="G22" s="7" t="n">
        <v>2491.0</v>
      </c>
      <c r="H22" s="7" t="n">
        <v>1406.0</v>
      </c>
      <c r="I22" s="7" t="n">
        <v>4481.0</v>
      </c>
      <c r="J22" s="7" t="n">
        <v>5776.0</v>
      </c>
      <c r="K22" s="7" t="n">
        <v>5520.0</v>
      </c>
      <c r="L22" s="7" t="n">
        <v>6085.0</v>
      </c>
      <c r="M22" s="7" t="n">
        <v>13998.0</v>
      </c>
      <c r="N22" t="s">
        <v>59</v>
      </c>
    </row>
    <row r="23" spans="1:14" x14ac:dyDescent="0.25">
      <c r="A23" s="12"/>
      <c r="B23" s="6" t="s">
        <v>22</v>
      </c>
      <c r="C23" s="7" t="n">
        <f>C24-C21-C22</f>
        <v>47.0</v>
      </c>
      <c r="D23" s="7" t="n">
        <f>D24-D21-D22</f>
        <v>47.0</v>
      </c>
      <c r="E23" s="7" t="n">
        <f ref="E23:G23" si="3" t="shared">E24-E21-E22</f>
        <v>0.0</v>
      </c>
      <c r="F23" s="7" t="n">
        <f si="0" t="shared"/>
        <v>94.0</v>
      </c>
      <c r="G23" s="7" t="n">
        <f si="3" t="shared"/>
        <v>10.0</v>
      </c>
      <c r="H23" s="7" t="n">
        <f ref="H23:M23" si="4" t="shared">H24-H21-H22</f>
        <v>6.0</v>
      </c>
      <c r="I23" s="7" t="n">
        <f si="4" t="shared"/>
        <v>12.0</v>
      </c>
      <c r="J23" s="7" t="n">
        <f si="4" t="shared"/>
        <v>16.0</v>
      </c>
      <c r="K23" s="7" t="n">
        <f si="4" t="shared"/>
        <v>17.0</v>
      </c>
      <c r="L23" s="7" t="n">
        <f si="4" t="shared"/>
        <v>16.0</v>
      </c>
      <c r="M23" s="7" t="n">
        <f si="4" t="shared"/>
        <v>17.0</v>
      </c>
      <c r="N23" t="s">
        <v>59</v>
      </c>
    </row>
    <row r="24" spans="1:14" x14ac:dyDescent="0.25">
      <c r="A24" s="12"/>
      <c r="B24" s="6" t="s">
        <v>55</v>
      </c>
      <c r="C24" s="7" t="n">
        <v>121060.0</v>
      </c>
      <c r="D24" s="7" t="n">
        <v>143428.0</v>
      </c>
      <c r="E24" s="7">
        <v>0</v>
      </c>
      <c r="F24" s="7" t="n">
        <f si="0" t="shared"/>
        <v>264488.0</v>
      </c>
      <c r="G24" s="7" t="n">
        <v>12892.0</v>
      </c>
      <c r="H24" s="7" t="n">
        <v>8631.0</v>
      </c>
      <c r="I24" s="7" t="n">
        <v>30030.0</v>
      </c>
      <c r="J24" s="7" t="n">
        <v>40721.0</v>
      </c>
      <c r="K24" s="7" t="n">
        <v>41912.0</v>
      </c>
      <c r="L24" s="7" t="n">
        <v>43869.0</v>
      </c>
      <c r="M24" s="7" t="n">
        <v>86433.0</v>
      </c>
      <c r="N24" t="s">
        <v>59</v>
      </c>
    </row>
    <row r="25" spans="1:14" x14ac:dyDescent="0.25">
      <c r="A25" s="12" t="s">
        <v>23</v>
      </c>
      <c r="B25" s="6" t="s">
        <v>24</v>
      </c>
      <c r="C25" s="7" t="n">
        <v>12082.0</v>
      </c>
      <c r="D25" s="7" t="n">
        <v>17999.0</v>
      </c>
      <c r="E25" s="7">
        <v>0</v>
      </c>
      <c r="F25" s="7" t="n">
        <f si="0" t="shared"/>
        <v>30081.0</v>
      </c>
      <c r="G25" s="7" t="n">
        <v>965.0</v>
      </c>
      <c r="H25" s="7" t="n">
        <v>774.0</v>
      </c>
      <c r="I25" s="7" t="n">
        <v>4048.0</v>
      </c>
      <c r="J25" s="7" t="n">
        <v>7627.0</v>
      </c>
      <c r="K25" s="7" t="n">
        <v>6407.0</v>
      </c>
      <c r="L25" s="7" t="n">
        <v>5734.0</v>
      </c>
      <c r="M25" s="7" t="n">
        <v>4526.0</v>
      </c>
      <c r="N25" t="s">
        <v>59</v>
      </c>
    </row>
    <row r="26" spans="1:14" x14ac:dyDescent="0.25">
      <c r="A26" s="12"/>
      <c r="B26" s="6" t="s">
        <v>25</v>
      </c>
      <c r="C26" s="7" t="n">
        <v>17311.0</v>
      </c>
      <c r="D26" s="7" t="n">
        <v>19967.0</v>
      </c>
      <c r="E26" s="7">
        <v>0</v>
      </c>
      <c r="F26" s="7" t="n">
        <f si="0" t="shared"/>
        <v>37278.0</v>
      </c>
      <c r="G26" s="7" t="n">
        <v>1140.0</v>
      </c>
      <c r="H26" s="7" t="n">
        <v>1030.0</v>
      </c>
      <c r="I26" s="7" t="n">
        <v>4591.0</v>
      </c>
      <c r="J26" s="7" t="n">
        <v>8390.0</v>
      </c>
      <c r="K26" s="7" t="n">
        <v>7706.0</v>
      </c>
      <c r="L26" s="7" t="n">
        <v>7630.0</v>
      </c>
      <c r="M26" s="7" t="n">
        <v>6791.0</v>
      </c>
      <c r="N26" t="s">
        <v>59</v>
      </c>
    </row>
    <row r="27" spans="1:14" x14ac:dyDescent="0.25">
      <c r="A27" s="12"/>
      <c r="B27" s="6" t="s">
        <v>26</v>
      </c>
      <c r="C27" s="7" t="n">
        <v>8596.0</v>
      </c>
      <c r="D27" s="7" t="n">
        <v>12274.0</v>
      </c>
      <c r="E27" s="7">
        <v>0</v>
      </c>
      <c r="F27" s="7" t="n">
        <f si="0" t="shared"/>
        <v>20870.0</v>
      </c>
      <c r="G27" s="7" t="n">
        <v>453.0</v>
      </c>
      <c r="H27" s="7" t="n">
        <v>419.0</v>
      </c>
      <c r="I27" s="7" t="n">
        <v>2021.0</v>
      </c>
      <c r="J27" s="7" t="n">
        <v>5154.0</v>
      </c>
      <c r="K27" s="7" t="n">
        <v>3681.0</v>
      </c>
      <c r="L27" s="7" t="n">
        <v>4305.0</v>
      </c>
      <c r="M27" s="7" t="n">
        <v>4837.0</v>
      </c>
      <c r="N27" t="s">
        <v>59</v>
      </c>
    </row>
    <row r="28" spans="1:14" x14ac:dyDescent="0.25">
      <c r="A28" s="12"/>
      <c r="B28" s="6" t="s">
        <v>27</v>
      </c>
      <c r="C28" s="7" t="n">
        <v>5364.0</v>
      </c>
      <c r="D28" s="7" t="n">
        <v>6995.0</v>
      </c>
      <c r="E28" s="7">
        <v>0</v>
      </c>
      <c r="F28" s="7" t="n">
        <f si="0" t="shared"/>
        <v>12359.0</v>
      </c>
      <c r="G28" s="7" t="n">
        <v>548.0</v>
      </c>
      <c r="H28" s="7" t="n">
        <v>378.0</v>
      </c>
      <c r="I28" s="7" t="n">
        <v>1721.0</v>
      </c>
      <c r="J28" s="7" t="n">
        <v>2924.0</v>
      </c>
      <c r="K28" s="7" t="n">
        <v>2386.0</v>
      </c>
      <c r="L28" s="7" t="n">
        <v>2106.0</v>
      </c>
      <c r="M28" s="7" t="n">
        <v>2296.0</v>
      </c>
      <c r="N28" t="s">
        <v>59</v>
      </c>
    </row>
    <row r="29" spans="1:14" x14ac:dyDescent="0.25">
      <c r="A29" s="12"/>
      <c r="B29" s="6" t="s">
        <v>28</v>
      </c>
      <c r="C29" s="7" t="n">
        <v>66.0</v>
      </c>
      <c r="D29" s="7" t="n">
        <v>86.0</v>
      </c>
      <c r="E29" s="7">
        <v>0</v>
      </c>
      <c r="F29" s="7" t="n">
        <f si="0" t="shared"/>
        <v>152.0</v>
      </c>
      <c r="G29" s="7" t="n">
        <v>4.0</v>
      </c>
      <c r="H29" s="7" t="n">
        <v>7.0</v>
      </c>
      <c r="I29" s="7" t="n">
        <v>39.0</v>
      </c>
      <c r="J29" s="7" t="n">
        <v>48.0</v>
      </c>
      <c r="K29" s="7" t="n">
        <v>23.0</v>
      </c>
      <c r="L29" s="7" t="n">
        <v>19.0</v>
      </c>
      <c r="M29" s="7" t="n">
        <v>12.0</v>
      </c>
      <c r="N29" t="s">
        <v>59</v>
      </c>
    </row>
    <row r="30" spans="1:14" x14ac:dyDescent="0.25">
      <c r="A30" s="12"/>
      <c r="B30" s="6" t="s">
        <v>29</v>
      </c>
      <c r="C30" s="7" t="n">
        <v>4881.0</v>
      </c>
      <c r="D30" s="7" t="n">
        <v>8024.0</v>
      </c>
      <c r="E30" s="7">
        <v>0</v>
      </c>
      <c r="F30" s="7" t="n">
        <f si="0" t="shared"/>
        <v>12905.0</v>
      </c>
      <c r="G30" s="7" t="n">
        <v>683.0</v>
      </c>
      <c r="H30" s="7" t="n">
        <v>570.0</v>
      </c>
      <c r="I30" s="7" t="n">
        <v>2728.0</v>
      </c>
      <c r="J30" s="7" t="n">
        <v>3179.0</v>
      </c>
      <c r="K30" s="7" t="n">
        <v>2049.0</v>
      </c>
      <c r="L30" s="7" t="n">
        <v>1897.0</v>
      </c>
      <c r="M30" s="7" t="n">
        <v>1799.0</v>
      </c>
      <c r="N30" t="s">
        <v>59</v>
      </c>
    </row>
    <row r="31" spans="1:14" x14ac:dyDescent="0.25">
      <c r="A31" s="12"/>
      <c r="B31" s="6" t="s">
        <v>30</v>
      </c>
      <c r="C31" s="7" t="n">
        <v>10396.0</v>
      </c>
      <c r="D31" s="7" t="n">
        <v>15131.0</v>
      </c>
      <c r="E31" s="7">
        <v>0</v>
      </c>
      <c r="F31" s="7" t="n">
        <f si="0" t="shared"/>
        <v>25527.0</v>
      </c>
      <c r="G31" s="7" t="n">
        <v>720.0</v>
      </c>
      <c r="H31" s="7" t="n">
        <v>704.0</v>
      </c>
      <c r="I31" s="7" t="n">
        <v>2778.0</v>
      </c>
      <c r="J31" s="7" t="n">
        <v>5498.0</v>
      </c>
      <c r="K31" s="7" t="n">
        <v>4426.0</v>
      </c>
      <c r="L31" s="7" t="n">
        <v>5381.0</v>
      </c>
      <c r="M31" s="7" t="n">
        <v>6020.0</v>
      </c>
      <c r="N31" t="s">
        <v>59</v>
      </c>
    </row>
    <row r="32" spans="1:14" x14ac:dyDescent="0.25">
      <c r="A32" s="12"/>
      <c r="B32" s="6" t="s">
        <v>31</v>
      </c>
      <c r="C32" s="7" t="n">
        <f>C33-C25-C26-C27-C28-C29-C30-C31</f>
        <v>386.0</v>
      </c>
      <c r="D32" s="7" t="n">
        <f>D33-D25-D26-D27-D28-D29-D30-D31</f>
        <v>515.0</v>
      </c>
      <c r="E32" s="7" t="n">
        <f ref="E32:G32" si="5" t="shared">E33-E25-E26-E27-E28-E29-E30-E31</f>
        <v>0.0</v>
      </c>
      <c r="F32" s="7" t="n">
        <f si="0" t="shared"/>
        <v>901.0</v>
      </c>
      <c r="G32" s="7" t="n">
        <f si="5" t="shared"/>
        <v>34.0</v>
      </c>
      <c r="H32" s="7" t="n">
        <f ref="H32:M32" si="6" t="shared">H33-H25-H26-H27-H28-H29-H30-H31</f>
        <v>35.0</v>
      </c>
      <c r="I32" s="7" t="n">
        <f si="6" t="shared"/>
        <v>244.0</v>
      </c>
      <c r="J32" s="7" t="n">
        <f si="6" t="shared"/>
        <v>217.0</v>
      </c>
      <c r="K32" s="7" t="n">
        <f si="6" t="shared"/>
        <v>132.0</v>
      </c>
      <c r="L32" s="7" t="n">
        <f si="6" t="shared"/>
        <v>115.0</v>
      </c>
      <c r="M32" s="7" t="n">
        <f si="6" t="shared"/>
        <v>124.0</v>
      </c>
      <c r="N32" t="s">
        <v>59</v>
      </c>
    </row>
    <row r="33" spans="1:14" x14ac:dyDescent="0.25">
      <c r="A33" s="12"/>
      <c r="B33" s="6" t="s">
        <v>32</v>
      </c>
      <c r="C33" s="7" t="n">
        <v>59082.0</v>
      </c>
      <c r="D33" s="7" t="n">
        <v>80991.0</v>
      </c>
      <c r="E33" s="7">
        <v>0</v>
      </c>
      <c r="F33" s="7" t="n">
        <f si="0" t="shared"/>
        <v>140073.0</v>
      </c>
      <c r="G33" s="7" t="n">
        <v>4547.0</v>
      </c>
      <c r="H33" s="7" t="n">
        <v>3917.0</v>
      </c>
      <c r="I33" s="7" t="n">
        <v>18170.0</v>
      </c>
      <c r="J33" s="7" t="n">
        <v>33037.0</v>
      </c>
      <c r="K33" s="7" t="n">
        <v>26810.0</v>
      </c>
      <c r="L33" s="7" t="n">
        <v>27187.0</v>
      </c>
      <c r="M33" s="7" t="n">
        <v>26405.0</v>
      </c>
      <c r="N33" t="s">
        <v>59</v>
      </c>
    </row>
    <row r="34" spans="1:14" x14ac:dyDescent="0.25">
      <c r="A34" s="16" t="s">
        <v>33</v>
      </c>
      <c r="B34" s="6" t="s">
        <v>34</v>
      </c>
      <c r="C34" s="7" t="n">
        <v>26624.0</v>
      </c>
      <c r="D34" s="7" t="n">
        <v>37536.0</v>
      </c>
      <c r="E34" s="7">
        <v>0</v>
      </c>
      <c r="F34" s="7" t="n">
        <f si="0" t="shared"/>
        <v>64160.0</v>
      </c>
      <c r="G34" s="7" t="n">
        <v>5082.0</v>
      </c>
      <c r="H34" s="7" t="n">
        <v>3154.0</v>
      </c>
      <c r="I34" s="7" t="n">
        <v>11664.0</v>
      </c>
      <c r="J34" s="7" t="n">
        <v>13392.0</v>
      </c>
      <c r="K34" s="7" t="n">
        <v>9900.0</v>
      </c>
      <c r="L34" s="7" t="n">
        <v>8179.0</v>
      </c>
      <c r="M34" s="7" t="n">
        <v>12789.0</v>
      </c>
      <c r="N34" t="s">
        <v>59</v>
      </c>
    </row>
    <row r="35" spans="1:14" x14ac:dyDescent="0.25">
      <c r="A35" s="16"/>
      <c r="B35" s="8" t="s">
        <v>35</v>
      </c>
      <c r="C35" s="7" t="n">
        <v>5434.0</v>
      </c>
      <c r="D35" s="7" t="n">
        <v>7711.0</v>
      </c>
      <c r="E35" s="7">
        <v>0</v>
      </c>
      <c r="F35" s="7" t="n">
        <f si="0" t="shared"/>
        <v>13145.0</v>
      </c>
      <c r="G35" s="7" t="n">
        <v>1014.0</v>
      </c>
      <c r="H35" s="7" t="n">
        <v>411.0</v>
      </c>
      <c r="I35" s="7" t="n">
        <v>1410.0</v>
      </c>
      <c r="J35" s="7" t="n">
        <v>2868.0</v>
      </c>
      <c r="K35" s="7" t="n">
        <v>2005.0</v>
      </c>
      <c r="L35" s="7" t="n">
        <v>1771.0</v>
      </c>
      <c r="M35" s="7" t="n">
        <v>3666.0</v>
      </c>
      <c r="N35" t="s">
        <v>59</v>
      </c>
    </row>
    <row r="36" spans="1:14" x14ac:dyDescent="0.25">
      <c r="A36" s="16"/>
      <c r="B36" s="8" t="s">
        <v>36</v>
      </c>
      <c r="C36" s="7" t="n">
        <v>2705.0</v>
      </c>
      <c r="D36" s="7" t="n">
        <v>2792.0</v>
      </c>
      <c r="E36" s="7">
        <v>0</v>
      </c>
      <c r="F36" s="7" t="n">
        <f si="0" t="shared"/>
        <v>5497.0</v>
      </c>
      <c r="G36" s="7" t="n">
        <v>330.0</v>
      </c>
      <c r="H36" s="7" t="n">
        <v>226.0</v>
      </c>
      <c r="I36" s="7" t="n">
        <v>820.0</v>
      </c>
      <c r="J36" s="7" t="n">
        <v>1432.0</v>
      </c>
      <c r="K36" s="7" t="n">
        <v>1205.0</v>
      </c>
      <c r="L36" s="7" t="n">
        <v>914.0</v>
      </c>
      <c r="M36" s="7" t="n">
        <v>570.0</v>
      </c>
      <c r="N36" t="s">
        <v>59</v>
      </c>
    </row>
    <row r="37" spans="1:14" x14ac:dyDescent="0.25">
      <c r="A37" s="16"/>
      <c r="B37" s="8" t="s">
        <v>37</v>
      </c>
      <c r="C37" s="7" t="n">
        <f>C38-C34-C35-C36</f>
        <v>41.0</v>
      </c>
      <c r="D37" s="7" t="n">
        <f>D38-D34-D35-D36</f>
        <v>10.0</v>
      </c>
      <c r="E37" s="7" t="n">
        <f ref="E37:G37" si="7" t="shared">E38-E34-E35-E36</f>
        <v>0.0</v>
      </c>
      <c r="F37" s="7" t="n">
        <f si="0" t="shared"/>
        <v>51.0</v>
      </c>
      <c r="G37" s="7" t="n">
        <f si="7" t="shared"/>
        <v>2.0</v>
      </c>
      <c r="H37" s="7" t="n">
        <f ref="H37:M37" si="8" t="shared">H38-H34-H35-H36</f>
        <v>2.0</v>
      </c>
      <c r="I37" s="7" t="n">
        <f si="8" t="shared"/>
        <v>6.0</v>
      </c>
      <c r="J37" s="7" t="n">
        <f si="8" t="shared"/>
        <v>8.0</v>
      </c>
      <c r="K37" s="7" t="n">
        <f si="8" t="shared"/>
        <v>12.0</v>
      </c>
      <c r="L37" s="7" t="n">
        <f si="8" t="shared"/>
        <v>15.0</v>
      </c>
      <c r="M37" s="7" t="n">
        <f si="8" t="shared"/>
        <v>6.0</v>
      </c>
      <c r="N37" t="s">
        <v>59</v>
      </c>
    </row>
    <row r="38" spans="1:14" x14ac:dyDescent="0.25">
      <c r="A38" s="17"/>
      <c r="B38" s="6" t="s">
        <v>38</v>
      </c>
      <c r="C38" s="7" t="n">
        <v>34804.0</v>
      </c>
      <c r="D38" s="7" t="n">
        <v>48049.0</v>
      </c>
      <c r="E38" s="7">
        <v>0</v>
      </c>
      <c r="F38" s="7" t="n">
        <f si="0" t="shared"/>
        <v>82853.0</v>
      </c>
      <c r="G38" s="7" t="n">
        <v>6428.0</v>
      </c>
      <c r="H38" s="7" t="n">
        <v>3793.0</v>
      </c>
      <c r="I38" s="7" t="n">
        <v>13900.0</v>
      </c>
      <c r="J38" s="7" t="n">
        <v>17700.0</v>
      </c>
      <c r="K38" s="7" t="n">
        <v>13122.0</v>
      </c>
      <c r="L38" s="7" t="n">
        <v>10879.0</v>
      </c>
      <c r="M38" s="7" t="n">
        <v>17031.0</v>
      </c>
      <c r="N38" t="s">
        <v>59</v>
      </c>
    </row>
    <row r="39" spans="1:14" x14ac:dyDescent="0.25">
      <c r="A39" s="12" t="s">
        <v>56</v>
      </c>
      <c r="B39" s="6" t="s">
        <v>39</v>
      </c>
      <c r="C39" s="7" t="n">
        <v>21.0</v>
      </c>
      <c r="D39" s="7" t="n">
        <v>24.0</v>
      </c>
      <c r="E39" s="7">
        <v>0</v>
      </c>
      <c r="F39" s="7" t="n">
        <f si="0" t="shared"/>
        <v>45.0</v>
      </c>
      <c r="G39" s="7" t="n">
        <v>3.0</v>
      </c>
      <c r="H39" s="7" t="n">
        <v>1.0</v>
      </c>
      <c r="I39" s="7" t="n">
        <v>8.0</v>
      </c>
      <c r="J39" s="7" t="n">
        <v>10.0</v>
      </c>
      <c r="K39" s="7" t="n">
        <v>8.0</v>
      </c>
      <c r="L39" s="7" t="n">
        <v>5.0</v>
      </c>
      <c r="M39" s="7" t="n">
        <v>10.0</v>
      </c>
      <c r="N39" t="s">
        <v>59</v>
      </c>
    </row>
    <row r="40" spans="1:14" x14ac:dyDescent="0.25">
      <c r="A40" s="12"/>
      <c r="B40" s="6" t="s">
        <v>57</v>
      </c>
      <c r="C40" s="7" t="n">
        <f>C41-C39</f>
        <v>58.0</v>
      </c>
      <c r="D40" s="7" t="n">
        <f>D41-D39</f>
        <v>52.0</v>
      </c>
      <c r="E40" s="7" t="n">
        <f ref="E40:G40" si="9" t="shared">E41-E39</f>
        <v>0.0</v>
      </c>
      <c r="F40" s="7" t="n">
        <f si="0" t="shared"/>
        <v>110.0</v>
      </c>
      <c r="G40" s="7" t="n">
        <f si="9" t="shared"/>
        <v>4.0</v>
      </c>
      <c r="H40" s="7" t="n">
        <f ref="H40:M40" si="10" t="shared">H41-H39</f>
        <v>0.0</v>
      </c>
      <c r="I40" s="7" t="n">
        <f si="10" t="shared"/>
        <v>12.0</v>
      </c>
      <c r="J40" s="7" t="n">
        <f si="10" t="shared"/>
        <v>43.0</v>
      </c>
      <c r="K40" s="7" t="n">
        <f si="10" t="shared"/>
        <v>26.0</v>
      </c>
      <c r="L40" s="7" t="n">
        <f si="10" t="shared"/>
        <v>13.0</v>
      </c>
      <c r="M40" s="7" t="n">
        <f si="10" t="shared"/>
        <v>12.0</v>
      </c>
      <c r="N40" t="s">
        <v>59</v>
      </c>
    </row>
    <row r="41" spans="1:14" x14ac:dyDescent="0.25">
      <c r="A41" s="12"/>
      <c r="B41" s="6" t="s">
        <v>40</v>
      </c>
      <c r="C41" s="7" t="n">
        <v>79.0</v>
      </c>
      <c r="D41" s="7" t="n">
        <v>76.0</v>
      </c>
      <c r="E41" s="7">
        <v>0</v>
      </c>
      <c r="F41" s="7" t="n">
        <f si="0" t="shared"/>
        <v>155.0</v>
      </c>
      <c r="G41" s="7" t="n">
        <v>7.0</v>
      </c>
      <c r="H41" s="7" t="n">
        <v>1.0</v>
      </c>
      <c r="I41" s="7" t="n">
        <v>20.0</v>
      </c>
      <c r="J41" s="7" t="n">
        <v>53.0</v>
      </c>
      <c r="K41" s="7" t="n">
        <v>34.0</v>
      </c>
      <c r="L41" s="7" t="n">
        <v>18.0</v>
      </c>
      <c r="M41" s="7" t="n">
        <v>22.0</v>
      </c>
      <c r="N41" t="s">
        <v>59</v>
      </c>
    </row>
    <row r="42" spans="1:14" x14ac:dyDescent="0.25">
      <c r="A42" s="9"/>
      <c r="B42" s="6" t="s">
        <v>41</v>
      </c>
      <c r="C42" s="7" t="n">
        <v>4559.0</v>
      </c>
      <c r="D42" s="7" t="n">
        <v>4830.0</v>
      </c>
      <c r="E42" s="7">
        <v>0</v>
      </c>
      <c r="F42" s="7" t="n">
        <f si="0" t="shared"/>
        <v>9389.0</v>
      </c>
      <c r="G42" s="7" t="n">
        <v>554.0</v>
      </c>
      <c r="H42" s="7" t="n">
        <v>249.0</v>
      </c>
      <c r="I42" s="7" t="n">
        <v>936.0</v>
      </c>
      <c r="J42" s="7" t="n">
        <v>1081.0</v>
      </c>
      <c r="K42" s="7" t="n">
        <v>1481.0</v>
      </c>
      <c r="L42" s="7" t="n">
        <v>2169.0</v>
      </c>
      <c r="M42" s="7" t="n">
        <v>2919.0</v>
      </c>
      <c r="N42" t="s">
        <v>59</v>
      </c>
    </row>
    <row r="43" spans="1:14" x14ac:dyDescent="0.25">
      <c r="A43" s="11"/>
      <c r="B43" s="6" t="s">
        <v>42</v>
      </c>
      <c r="C43" s="7" t="n">
        <f>C20+C24+C33+C38+C41+C42</f>
        <v>2315529.0</v>
      </c>
      <c r="D43" s="7" t="n">
        <f>D20+D24+D33+D38+D41+D42</f>
        <v>2609422.0</v>
      </c>
      <c r="E43" s="7" t="n">
        <f ref="E43:G43" si="11" t="shared">E20+E24+E33+E38+E41+E42</f>
        <v>0.0</v>
      </c>
      <c r="F43" s="7" t="n">
        <f si="0" t="shared"/>
        <v>4924951.0</v>
      </c>
      <c r="G43" s="7" t="n">
        <f si="11" t="shared"/>
        <v>335429.0</v>
      </c>
      <c r="H43" s="7" t="n">
        <f ref="H43:M43" si="12" t="shared">H20+H24+H33+H38+H41+H42</f>
        <v>160605.0</v>
      </c>
      <c r="I43" s="7" t="n">
        <f si="12" t="shared"/>
        <v>715417.0</v>
      </c>
      <c r="J43" s="7" t="n">
        <f si="12" t="shared"/>
        <v>1040189.0</v>
      </c>
      <c r="K43" s="7" t="n">
        <f si="12" t="shared"/>
        <v>996392.0</v>
      </c>
      <c r="L43" s="7" t="n">
        <f si="12" t="shared"/>
        <v>818555.0</v>
      </c>
      <c r="M43" s="7" t="n">
        <f si="12" t="shared"/>
        <v>858364.0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