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<sst xmlns="http://schemas.openxmlformats.org/spreadsheetml/2006/main" count="109" uniqueCount="64">
  <si>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</si>
  <si>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</si>
  <si>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</si>
  <si>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</si>
  <si>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</si>
  <si>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</si>
  <si>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</si>
  <si>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</si>
  <si>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</si>
  <si>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</si>
  <si>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</si>
  <si>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</si>
  <si>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</si>
  <si>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</si>
  <si>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</si>
  <si>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</si>
  <si>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</si>
  <si>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</si>
  <si>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</si>
  <si>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</si>
  <si>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</si>
  <si>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</si>
  <si>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</si>
  <si>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</si>
  <si>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</si>
  <si>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</si>
  <si>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</si>
  <si>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</si>
  <si>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</si>
  <si>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</si>
  <si>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</si>
  <si>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</si>
  <si>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</si>
  <si>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</si>
  <si>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</si>
  <si>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</si>
  <si>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</si>
  <si>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</si>
  <si>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</si>
  <si>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</si>
  <si>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</si>
  <si>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</si>
  <si>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</si>
  <si>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</si>
  <si>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</si>
  <si>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</si>
  <si>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</si>
  <si>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</si>
  <si>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</si>
  <si>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</si>
  <si>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</si>
  <si>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</si>
  <si>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</si>
  <si>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</si>
  <si>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</si>
  <si>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</si>
  <si>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</si>
  <si>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</si>
  <si>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</si>
  <si>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</si>
  <si>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</si>
  <si>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</si>
  <si>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112年6月來臺旅客人次－按年齡分
Table 1-5   Visitor Arrivals by Age,
June,2023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</si>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</sst>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3002.0</v>
      </c>
      <c r="E3" s="2" t="n">
        <v>7749.0</v>
      </c>
      <c r="F3" s="2" t="n">
        <v>29317.0</v>
      </c>
      <c r="G3" s="2" t="n">
        <v>27374.0</v>
      </c>
      <c r="H3" s="2" t="n">
        <v>16268.0</v>
      </c>
      <c r="I3" s="2" t="n">
        <v>15838.0</v>
      </c>
      <c r="J3" s="2" t="n">
        <v>18108.0</v>
      </c>
      <c r="K3" s="2" t="n">
        <f>SUM(D3:J3)</f>
        <v>117656.0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522.0</v>
      </c>
      <c r="E4" s="2" t="n">
        <v>319.0</v>
      </c>
      <c r="F4" s="2" t="n">
        <v>1385.0</v>
      </c>
      <c r="G4" s="2" t="n">
        <v>4988.0</v>
      </c>
      <c r="H4" s="2" t="n">
        <v>4268.0</v>
      </c>
      <c r="I4" s="2" t="n">
        <v>2214.0</v>
      </c>
      <c r="J4" s="2" t="n">
        <v>1421.0</v>
      </c>
      <c r="K4" s="2" t="n">
        <f ref="K4:K48" si="0" t="shared">SUM(D4:J4)</f>
        <v>15117.0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899.0</v>
      </c>
      <c r="E5" s="2" t="n">
        <v>906.0</v>
      </c>
      <c r="F5" s="2" t="n">
        <v>7582.0</v>
      </c>
      <c r="G5" s="2" t="n">
        <v>8920.0</v>
      </c>
      <c r="H5" s="2" t="n">
        <v>10986.0</v>
      </c>
      <c r="I5" s="2" t="n">
        <v>13244.0</v>
      </c>
      <c r="J5" s="2" t="n">
        <v>16230.0</v>
      </c>
      <c r="K5" s="2" t="n">
        <f si="0" t="shared"/>
        <v>58767.0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902.0</v>
      </c>
      <c r="E6" s="2" t="n">
        <v>1824.0</v>
      </c>
      <c r="F6" s="2" t="n">
        <v>9270.0</v>
      </c>
      <c r="G6" s="2" t="n">
        <v>9559.0</v>
      </c>
      <c r="H6" s="2" t="n">
        <v>7833.0</v>
      </c>
      <c r="I6" s="2" t="n">
        <v>9169.0</v>
      </c>
      <c r="J6" s="2" t="n">
        <v>9369.0</v>
      </c>
      <c r="K6" s="2" t="n">
        <f si="0" t="shared"/>
        <v>47926.0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61.0</v>
      </c>
      <c r="E7" s="2" t="n">
        <v>72.0</v>
      </c>
      <c r="F7" s="2" t="n">
        <v>477.0</v>
      </c>
      <c r="G7" s="2" t="n">
        <v>882.0</v>
      </c>
      <c r="H7" s="2" t="n">
        <v>628.0</v>
      </c>
      <c r="I7" s="2" t="n">
        <v>354.0</v>
      </c>
      <c r="J7" s="2" t="n">
        <v>152.0</v>
      </c>
      <c r="K7" s="2" t="n">
        <f si="0" t="shared"/>
        <v>2626.0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32.0</v>
      </c>
      <c r="E8" s="2" t="n">
        <v>29.0</v>
      </c>
      <c r="F8" s="2" t="n">
        <v>159.0</v>
      </c>
      <c r="G8" s="2" t="n">
        <v>321.0</v>
      </c>
      <c r="H8" s="2" t="n">
        <v>242.0</v>
      </c>
      <c r="I8" s="2" t="n">
        <v>194.0</v>
      </c>
      <c r="J8" s="2" t="n">
        <v>117.0</v>
      </c>
      <c r="K8" s="2" t="n">
        <f si="0" t="shared"/>
        <v>1094.0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605.0</v>
      </c>
      <c r="E9" s="2" t="n">
        <v>1214.0</v>
      </c>
      <c r="F9" s="2" t="n">
        <v>6376.0</v>
      </c>
      <c r="G9" s="2" t="n">
        <v>5900.0</v>
      </c>
      <c r="H9" s="2" t="n">
        <v>4497.0</v>
      </c>
      <c r="I9" s="2" t="n">
        <v>5236.0</v>
      </c>
      <c r="J9" s="2" t="n">
        <v>3812.0</v>
      </c>
      <c r="K9" s="2" t="n">
        <f si="0" t="shared"/>
        <v>27640.0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3698.0</v>
      </c>
      <c r="E10" s="2" t="n">
        <v>3944.0</v>
      </c>
      <c r="F10" s="2" t="n">
        <v>5611.0</v>
      </c>
      <c r="G10" s="2" t="n">
        <v>7693.0</v>
      </c>
      <c r="H10" s="2" t="n">
        <v>7884.0</v>
      </c>
      <c r="I10" s="2" t="n">
        <v>5326.0</v>
      </c>
      <c r="J10" s="2" t="n">
        <v>5194.0</v>
      </c>
      <c r="K10" s="2" t="n">
        <f si="0" t="shared"/>
        <v>39350.0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330.0</v>
      </c>
      <c r="E11" s="2" t="n">
        <v>1390.0</v>
      </c>
      <c r="F11" s="2" t="n">
        <v>4558.0</v>
      </c>
      <c r="G11" s="2" t="n">
        <v>4272.0</v>
      </c>
      <c r="H11" s="2" t="n">
        <v>3220.0</v>
      </c>
      <c r="I11" s="2" t="n">
        <v>1661.0</v>
      </c>
      <c r="J11" s="2" t="n">
        <v>1300.0</v>
      </c>
      <c r="K11" s="2" t="n">
        <f si="0" t="shared"/>
        <v>16731.0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974.0</v>
      </c>
      <c r="E12" s="2" t="n">
        <v>1842.0</v>
      </c>
      <c r="F12" s="2" t="n">
        <v>7538.0</v>
      </c>
      <c r="G12" s="2" t="n">
        <v>10130.0</v>
      </c>
      <c r="H12" s="2" t="n">
        <v>5073.0</v>
      </c>
      <c r="I12" s="2" t="n">
        <v>3241.0</v>
      </c>
      <c r="J12" s="2" t="n">
        <v>2661.0</v>
      </c>
      <c r="K12" s="2" t="n">
        <f si="0" t="shared"/>
        <v>31459.0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266.0</v>
      </c>
      <c r="E13" s="2" t="n">
        <v>555.0</v>
      </c>
      <c r="F13" s="2" t="n">
        <v>7231.0</v>
      </c>
      <c r="G13" s="2" t="n">
        <v>8367.0</v>
      </c>
      <c r="H13" s="2" t="n">
        <v>4795.0</v>
      </c>
      <c r="I13" s="2" t="n">
        <v>2788.0</v>
      </c>
      <c r="J13" s="2" t="n">
        <v>1792.0</v>
      </c>
      <c r="K13" s="2" t="n">
        <f si="0" t="shared"/>
        <v>25794.0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807.0</v>
      </c>
      <c r="E14" s="2" t="n">
        <v>2193.0</v>
      </c>
      <c r="F14" s="2" t="n">
        <v>8832.0</v>
      </c>
      <c r="G14" s="2" t="n">
        <v>10895.0</v>
      </c>
      <c r="H14" s="2" t="n">
        <v>5363.0</v>
      </c>
      <c r="I14" s="2" t="n">
        <v>2650.0</v>
      </c>
      <c r="J14" s="2" t="n">
        <v>2382.0</v>
      </c>
      <c r="K14" s="2" t="n">
        <f si="0" t="shared"/>
        <v>33122.0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54.0</v>
      </c>
      <c r="E15" s="2" t="n">
        <f ref="E15:J15" si="1" t="shared">E16-E9-E10-E11-E12-E13-E14</f>
        <v>73.0</v>
      </c>
      <c r="F15" s="2" t="n">
        <f si="1" t="shared"/>
        <v>298.0</v>
      </c>
      <c r="G15" s="2" t="n">
        <f si="1" t="shared"/>
        <v>369.0</v>
      </c>
      <c r="H15" s="2" t="n">
        <f si="1" t="shared"/>
        <v>331.0</v>
      </c>
      <c r="I15" s="2" t="n">
        <f si="1" t="shared"/>
        <v>224.0</v>
      </c>
      <c r="J15" s="2" t="n">
        <f si="1" t="shared"/>
        <v>241.0</v>
      </c>
      <c r="K15" s="2" t="n">
        <f si="0" t="shared"/>
        <v>1590.0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6734.0</v>
      </c>
      <c r="E16" s="2" t="n">
        <v>11211.0</v>
      </c>
      <c r="F16" s="2" t="n">
        <v>40444.0</v>
      </c>
      <c r="G16" s="2" t="n">
        <v>47626.0</v>
      </c>
      <c r="H16" s="2" t="n">
        <v>31163.0</v>
      </c>
      <c r="I16" s="2" t="n">
        <v>21126.0</v>
      </c>
      <c r="J16" s="2" t="n">
        <v>17382.0</v>
      </c>
      <c r="K16" s="2" t="n">
        <f si="0" t="shared"/>
        <v>175686.0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66.0</v>
      </c>
      <c r="E17" s="2" t="n">
        <f ref="E17:J17" si="2" t="shared">E18-E16-E3-E4-E5-E6-E7-E8</f>
        <v>180.0</v>
      </c>
      <c r="F17" s="2" t="n">
        <f si="2" t="shared"/>
        <v>397.0</v>
      </c>
      <c r="G17" s="2" t="n">
        <f si="2" t="shared"/>
        <v>605.0</v>
      </c>
      <c r="H17" s="2" t="n">
        <f si="2" t="shared"/>
        <v>538.0</v>
      </c>
      <c r="I17" s="2" t="n">
        <f si="2" t="shared"/>
        <v>340.0</v>
      </c>
      <c r="J17" s="2" t="n">
        <f si="2" t="shared"/>
        <v>263.0</v>
      </c>
      <c r="K17" s="2" t="n">
        <f si="0" t="shared"/>
        <v>2389.0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12218.0</v>
      </c>
      <c r="E18" s="2" t="n">
        <v>22290.0</v>
      </c>
      <c r="F18" s="2" t="n">
        <v>89031.0</v>
      </c>
      <c r="G18" s="2" t="n">
        <v>100275.0</v>
      </c>
      <c r="H18" s="2" t="n">
        <v>71926.0</v>
      </c>
      <c r="I18" s="2" t="n">
        <v>62479.0</v>
      </c>
      <c r="J18" s="2" t="n">
        <v>63042.0</v>
      </c>
      <c r="K18" s="2" t="n">
        <f si="0" t="shared"/>
        <v>421261.0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371.0</v>
      </c>
      <c r="E19" s="2" t="n">
        <v>559.0</v>
      </c>
      <c r="F19" s="2" t="n">
        <v>915.0</v>
      </c>
      <c r="G19" s="2" t="n">
        <v>885.0</v>
      </c>
      <c r="H19" s="2" t="n">
        <v>1083.0</v>
      </c>
      <c r="I19" s="2" t="n">
        <v>995.0</v>
      </c>
      <c r="J19" s="2" t="n">
        <v>1014.0</v>
      </c>
      <c r="K19" s="2" t="n">
        <f si="0" t="shared"/>
        <v>5822.0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5974.0</v>
      </c>
      <c r="E20" s="2" t="n">
        <v>11496.0</v>
      </c>
      <c r="F20" s="2" t="n">
        <v>7217.0</v>
      </c>
      <c r="G20" s="2" t="n">
        <v>6207.0</v>
      </c>
      <c r="H20" s="2" t="n">
        <v>9957.0</v>
      </c>
      <c r="I20" s="2" t="n">
        <v>8477.0</v>
      </c>
      <c r="J20" s="2" t="n">
        <v>6135.0</v>
      </c>
      <c r="K20" s="2" t="n">
        <f si="0" t="shared"/>
        <v>55463.0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1.0</v>
      </c>
      <c r="E21" s="2" t="n">
        <v>14.0</v>
      </c>
      <c r="F21" s="2" t="n">
        <v>53.0</v>
      </c>
      <c r="G21" s="2" t="n">
        <v>51.0</v>
      </c>
      <c r="H21" s="2" t="n">
        <v>42.0</v>
      </c>
      <c r="I21" s="2" t="n">
        <v>26.0</v>
      </c>
      <c r="J21" s="2" t="n">
        <v>26.0</v>
      </c>
      <c r="K21" s="2" t="n">
        <f si="0" t="shared"/>
        <v>213.0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7.0</v>
      </c>
      <c r="E22" s="2" t="n">
        <v>16.0</v>
      </c>
      <c r="F22" s="2" t="n">
        <v>33.0</v>
      </c>
      <c r="G22" s="2" t="n">
        <v>55.0</v>
      </c>
      <c r="H22" s="2" t="n">
        <v>48.0</v>
      </c>
      <c r="I22" s="2" t="n">
        <v>30.0</v>
      </c>
      <c r="J22" s="2" t="n">
        <v>19.0</v>
      </c>
      <c r="K22" s="2" t="n">
        <f si="0" t="shared"/>
        <v>208.0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1.0</v>
      </c>
      <c r="E23" s="2" t="n">
        <v>1.0</v>
      </c>
      <c r="F23" s="2" t="n">
        <v>6.0</v>
      </c>
      <c r="G23" s="2" t="n">
        <v>11.0</v>
      </c>
      <c r="H23" s="2" t="n">
        <v>12.0</v>
      </c>
      <c r="I23" s="2" t="n">
        <v>8.0</v>
      </c>
      <c r="J23" s="2" t="n">
        <v>4.0</v>
      </c>
      <c r="K23" s="2" t="n">
        <f si="0" t="shared"/>
        <v>43.0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25.0</v>
      </c>
      <c r="E24" s="2" t="n">
        <f ref="E24:J24" si="3" t="shared">E25-E19-E20-E21-E22-E23</f>
        <v>31.0</v>
      </c>
      <c r="F24" s="2" t="n">
        <f si="3" t="shared"/>
        <v>170.0</v>
      </c>
      <c r="G24" s="2" t="n">
        <f si="3" t="shared"/>
        <v>248.0</v>
      </c>
      <c r="H24" s="2" t="n">
        <f si="3" t="shared"/>
        <v>133.0</v>
      </c>
      <c r="I24" s="2" t="n">
        <f si="3" t="shared"/>
        <v>122.0</v>
      </c>
      <c r="J24" s="2" t="n">
        <f si="3" t="shared"/>
        <v>83.0</v>
      </c>
      <c r="K24" s="2" t="n">
        <f si="0" t="shared"/>
        <v>812.0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6379.0</v>
      </c>
      <c r="E25" s="2" t="n">
        <v>12117.0</v>
      </c>
      <c r="F25" s="2" t="n">
        <v>8394.0</v>
      </c>
      <c r="G25" s="2" t="n">
        <v>7457.0</v>
      </c>
      <c r="H25" s="2" t="n">
        <v>11275.0</v>
      </c>
      <c r="I25" s="2" t="n">
        <v>9658.0</v>
      </c>
      <c r="J25" s="2" t="n">
        <v>7281.0</v>
      </c>
      <c r="K25" s="2" t="n">
        <f si="0" t="shared"/>
        <v>62561.0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12.0</v>
      </c>
      <c r="E26" s="2" t="n">
        <v>17.0</v>
      </c>
      <c r="F26" s="2" t="n">
        <v>83.0</v>
      </c>
      <c r="G26" s="2" t="n">
        <v>117.0</v>
      </c>
      <c r="H26" s="2" t="n">
        <v>80.0</v>
      </c>
      <c r="I26" s="2" t="n">
        <v>76.0</v>
      </c>
      <c r="J26" s="2" t="n">
        <v>38.0</v>
      </c>
      <c r="K26" s="2" t="n">
        <f si="0" t="shared"/>
        <v>423.0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86.0</v>
      </c>
      <c r="E27" s="2" t="n">
        <v>109.0</v>
      </c>
      <c r="F27" s="2" t="n">
        <v>717.0</v>
      </c>
      <c r="G27" s="2" t="n">
        <v>554.0</v>
      </c>
      <c r="H27" s="2" t="n">
        <v>413.0</v>
      </c>
      <c r="I27" s="2" t="n">
        <v>372.0</v>
      </c>
      <c r="J27" s="2" t="n">
        <v>277.0</v>
      </c>
      <c r="K27" s="2" t="n">
        <f si="0" t="shared"/>
        <v>2528.0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84.0</v>
      </c>
      <c r="E28" s="2" t="n">
        <v>121.0</v>
      </c>
      <c r="F28" s="2" t="n">
        <v>588.0</v>
      </c>
      <c r="G28" s="2" t="n">
        <v>673.0</v>
      </c>
      <c r="H28" s="2" t="n">
        <v>549.0</v>
      </c>
      <c r="I28" s="2" t="n">
        <v>586.0</v>
      </c>
      <c r="J28" s="2" t="n">
        <v>328.0</v>
      </c>
      <c r="K28" s="2" t="n">
        <f si="0" t="shared"/>
        <v>2929.0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15.0</v>
      </c>
      <c r="E29" s="2" t="n">
        <v>42.0</v>
      </c>
      <c r="F29" s="2" t="n">
        <v>150.0</v>
      </c>
      <c r="G29" s="2" t="n">
        <v>204.0</v>
      </c>
      <c r="H29" s="2" t="n">
        <v>223.0</v>
      </c>
      <c r="I29" s="2" t="n">
        <v>176.0</v>
      </c>
      <c r="J29" s="2" t="n">
        <v>83.0</v>
      </c>
      <c r="K29" s="2" t="n">
        <f si="0" t="shared"/>
        <v>893.0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17.0</v>
      </c>
      <c r="E30" s="2" t="n">
        <v>23.0</v>
      </c>
      <c r="F30" s="2" t="n">
        <v>324.0</v>
      </c>
      <c r="G30" s="2" t="n">
        <v>324.0</v>
      </c>
      <c r="H30" s="2" t="n">
        <v>261.0</v>
      </c>
      <c r="I30" s="2" t="n">
        <v>271.0</v>
      </c>
      <c r="J30" s="2" t="n">
        <v>193.0</v>
      </c>
      <c r="K30" s="2" t="n">
        <f si="0" t="shared"/>
        <v>1413.0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19.0</v>
      </c>
      <c r="E31" s="2" t="n">
        <v>18.0</v>
      </c>
      <c r="F31" s="2" t="n">
        <v>90.0</v>
      </c>
      <c r="G31" s="2" t="n">
        <v>100.0</v>
      </c>
      <c r="H31" s="2" t="n">
        <v>107.0</v>
      </c>
      <c r="I31" s="2" t="n">
        <v>93.0</v>
      </c>
      <c r="J31" s="2" t="n">
        <v>78.0</v>
      </c>
      <c r="K31" s="2" t="n">
        <f si="0" t="shared"/>
        <v>505.0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36.0</v>
      </c>
      <c r="E32" s="2" t="n">
        <v>21.0</v>
      </c>
      <c r="F32" s="2" t="n">
        <v>154.0</v>
      </c>
      <c r="G32" s="2" t="n">
        <v>146.0</v>
      </c>
      <c r="H32" s="2" t="n">
        <v>161.0</v>
      </c>
      <c r="I32" s="2" t="n">
        <v>101.0</v>
      </c>
      <c r="J32" s="2" t="n">
        <v>47.0</v>
      </c>
      <c r="K32" s="2" t="n">
        <f si="0" t="shared"/>
        <v>666.0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58.0</v>
      </c>
      <c r="E33" s="2" t="n">
        <v>110.0</v>
      </c>
      <c r="F33" s="2" t="n">
        <v>810.0</v>
      </c>
      <c r="G33" s="2" t="n">
        <v>982.0</v>
      </c>
      <c r="H33" s="2" t="n">
        <v>793.0</v>
      </c>
      <c r="I33" s="2" t="n">
        <v>671.0</v>
      </c>
      <c r="J33" s="2" t="n">
        <v>718.0</v>
      </c>
      <c r="K33" s="2" t="n">
        <f si="0" t="shared"/>
        <v>4142.0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14.0</v>
      </c>
      <c r="E34" s="2" t="n">
        <v>9.0</v>
      </c>
      <c r="F34" s="2" t="n">
        <v>104.0</v>
      </c>
      <c r="G34" s="2" t="n">
        <v>99.0</v>
      </c>
      <c r="H34" s="2" t="n">
        <v>83.0</v>
      </c>
      <c r="I34" s="2" t="n">
        <v>60.0</v>
      </c>
      <c r="J34" s="2" t="n">
        <v>52.0</v>
      </c>
      <c r="K34" s="2" t="n">
        <f si="0" t="shared"/>
        <v>421.0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0.0</v>
      </c>
      <c r="E35" s="2" t="n">
        <v>1.0</v>
      </c>
      <c r="F35" s="2" t="n">
        <v>17.0</v>
      </c>
      <c r="G35" s="2" t="n">
        <v>36.0</v>
      </c>
      <c r="H35" s="2" t="n">
        <v>29.0</v>
      </c>
      <c r="I35" s="2" t="n">
        <v>19.0</v>
      </c>
      <c r="J35" s="2" t="n">
        <v>10.0</v>
      </c>
      <c r="K35" s="2" t="n">
        <f si="0" t="shared"/>
        <v>112.0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37.0</v>
      </c>
      <c r="E36" s="2" t="n">
        <v>59.0</v>
      </c>
      <c r="F36" s="2" t="n">
        <v>90.0</v>
      </c>
      <c r="G36" s="2" t="n">
        <v>90.0</v>
      </c>
      <c r="H36" s="2" t="n">
        <v>93.0</v>
      </c>
      <c r="I36" s="2" t="n">
        <v>106.0</v>
      </c>
      <c r="J36" s="2" t="n">
        <v>37.0</v>
      </c>
      <c r="K36" s="2" t="n">
        <f si="0" t="shared"/>
        <v>512.0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7.0</v>
      </c>
      <c r="E37" s="2" t="n">
        <v>16.0</v>
      </c>
      <c r="F37" s="2" t="n">
        <v>85.0</v>
      </c>
      <c r="G37" s="2" t="n">
        <v>134.0</v>
      </c>
      <c r="H37" s="2" t="n">
        <v>89.0</v>
      </c>
      <c r="I37" s="2" t="n">
        <v>34.0</v>
      </c>
      <c r="J37" s="2" t="n">
        <v>26.0</v>
      </c>
      <c r="K37" s="2" t="n">
        <f si="0" t="shared"/>
        <v>391.0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70.0</v>
      </c>
      <c r="E38" s="2" t="n">
        <f ref="E38:J38" si="4" t="shared">E39-E26-E27-E28-E29-E30-E31-E32-E33-E34-E35-E36-E37</f>
        <v>150.0</v>
      </c>
      <c r="F38" s="2" t="n">
        <f si="4" t="shared"/>
        <v>704.0</v>
      </c>
      <c r="G38" s="2" t="n">
        <f si="4" t="shared"/>
        <v>880.0</v>
      </c>
      <c r="H38" s="2" t="n">
        <f si="4" t="shared"/>
        <v>756.0</v>
      </c>
      <c r="I38" s="2" t="n">
        <f si="4" t="shared"/>
        <v>511.0</v>
      </c>
      <c r="J38" s="2" t="n">
        <f si="4" t="shared"/>
        <v>272.0</v>
      </c>
      <c r="K38" s="2" t="n">
        <f si="0" t="shared"/>
        <v>3343.0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455.0</v>
      </c>
      <c r="E39" s="2" t="n">
        <v>696.0</v>
      </c>
      <c r="F39" s="2" t="n">
        <v>3916.0</v>
      </c>
      <c r="G39" s="2" t="n">
        <v>4339.0</v>
      </c>
      <c r="H39" s="2" t="n">
        <v>3637.0</v>
      </c>
      <c r="I39" s="2" t="n">
        <v>3076.0</v>
      </c>
      <c r="J39" s="2" t="n">
        <v>2159.0</v>
      </c>
      <c r="K39" s="2" t="n">
        <f si="0" t="shared"/>
        <v>18278.0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477.0</v>
      </c>
      <c r="E40" s="2" t="n">
        <v>436.0</v>
      </c>
      <c r="F40" s="2" t="n">
        <v>758.0</v>
      </c>
      <c r="G40" s="2" t="n">
        <v>1067.0</v>
      </c>
      <c r="H40" s="2" t="n">
        <v>1090.0</v>
      </c>
      <c r="I40" s="2" t="n">
        <v>723.0</v>
      </c>
      <c r="J40" s="2" t="n">
        <v>898.0</v>
      </c>
      <c r="K40" s="2" t="n">
        <f si="0" t="shared"/>
        <v>5449.0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75.0</v>
      </c>
      <c r="E41" s="2" t="n">
        <v>98.0</v>
      </c>
      <c r="F41" s="2" t="n">
        <v>153.0</v>
      </c>
      <c r="G41" s="2" t="n">
        <v>193.0</v>
      </c>
      <c r="H41" s="2" t="n">
        <v>201.0</v>
      </c>
      <c r="I41" s="2" t="n">
        <v>174.0</v>
      </c>
      <c r="J41" s="2" t="n">
        <v>219.0</v>
      </c>
      <c r="K41" s="2" t="n">
        <f si="0" t="shared"/>
        <v>1113.0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4.0</v>
      </c>
      <c r="E42" s="2" t="n">
        <f ref="E42:J42" si="5" t="shared">E43-E40-E41</f>
        <v>6.0</v>
      </c>
      <c r="F42" s="2" t="n">
        <f si="5" t="shared"/>
        <v>16.0</v>
      </c>
      <c r="G42" s="2" t="n">
        <f si="5" t="shared"/>
        <v>34.0</v>
      </c>
      <c r="H42" s="2" t="n">
        <f si="5" t="shared"/>
        <v>24.0</v>
      </c>
      <c r="I42" s="2" t="n">
        <f si="5" t="shared"/>
        <v>28.0</v>
      </c>
      <c r="J42" s="2" t="n">
        <f si="5" t="shared"/>
        <v>13.0</v>
      </c>
      <c r="K42" s="2" t="n">
        <f si="0" t="shared"/>
        <v>125.0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556.0</v>
      </c>
      <c r="E43" s="2" t="n">
        <v>540.0</v>
      </c>
      <c r="F43" s="2" t="n">
        <v>927.0</v>
      </c>
      <c r="G43" s="2" t="n">
        <v>1294.0</v>
      </c>
      <c r="H43" s="2" t="n">
        <v>1315.0</v>
      </c>
      <c r="I43" s="2" t="n">
        <v>925.0</v>
      </c>
      <c r="J43" s="2" t="n">
        <v>1130.0</v>
      </c>
      <c r="K43" s="2" t="n">
        <f si="0" t="shared"/>
        <v>6687.0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15.0</v>
      </c>
      <c r="E44" s="2" t="n">
        <v>4.0</v>
      </c>
      <c r="F44" s="2" t="n">
        <v>37.0</v>
      </c>
      <c r="G44" s="2" t="n">
        <v>104.0</v>
      </c>
      <c r="H44" s="2" t="n">
        <v>74.0</v>
      </c>
      <c r="I44" s="2" t="n">
        <v>45.0</v>
      </c>
      <c r="J44" s="2" t="n">
        <v>24.0</v>
      </c>
      <c r="K44" s="2" t="n">
        <f si="0" t="shared"/>
        <v>303.0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6.0</v>
      </c>
      <c r="E45" s="2" t="n">
        <f ref="E45:J45" si="6" t="shared">E46-E44</f>
        <v>6.0</v>
      </c>
      <c r="F45" s="2" t="n">
        <f si="6" t="shared"/>
        <v>70.0</v>
      </c>
      <c r="G45" s="2" t="n">
        <f si="6" t="shared"/>
        <v>131.0</v>
      </c>
      <c r="H45" s="2" t="n">
        <f si="6" t="shared"/>
        <v>100.0</v>
      </c>
      <c r="I45" s="2" t="n">
        <f si="6" t="shared"/>
        <v>74.0</v>
      </c>
      <c r="J45" s="2" t="n">
        <f si="6" t="shared"/>
        <v>33.0</v>
      </c>
      <c r="K45" s="2" t="n">
        <f si="0" t="shared"/>
        <v>420.0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21.0</v>
      </c>
      <c r="E46" s="2" t="n">
        <v>10.0</v>
      </c>
      <c r="F46" s="2" t="n">
        <v>107.0</v>
      </c>
      <c r="G46" s="2" t="n">
        <v>235.0</v>
      </c>
      <c r="H46" s="2" t="n">
        <v>174.0</v>
      </c>
      <c r="I46" s="2" t="n">
        <v>119.0</v>
      </c>
      <c r="J46" s="2" t="n">
        <v>57.0</v>
      </c>
      <c r="K46" s="2" t="n">
        <f si="0" t="shared"/>
        <v>723.0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83.0</v>
      </c>
      <c r="E47" s="2" t="n">
        <v>10.0</v>
      </c>
      <c r="F47" s="2" t="n">
        <v>15.0</v>
      </c>
      <c r="G47" s="2" t="n">
        <v>26.0</v>
      </c>
      <c r="H47" s="2" t="n">
        <v>23.0</v>
      </c>
      <c r="I47" s="2" t="n">
        <v>21.0</v>
      </c>
      <c r="J47" s="2" t="n">
        <v>5.0</v>
      </c>
      <c r="K47" s="2" t="n">
        <f si="0" t="shared"/>
        <v>183.0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19712.0</v>
      </c>
      <c r="E48" s="2" t="n">
        <f ref="E48:J48" si="7" t="shared">E47+E46+E43+E39+E25+E18</f>
        <v>35663.0</v>
      </c>
      <c r="F48" s="2" t="n">
        <f si="7" t="shared"/>
        <v>102390.0</v>
      </c>
      <c r="G48" s="2" t="n">
        <f si="7" t="shared"/>
        <v>113626.0</v>
      </c>
      <c r="H48" s="2" t="n">
        <f si="7" t="shared"/>
        <v>88350.0</v>
      </c>
      <c r="I48" s="2" t="n">
        <f si="7" t="shared"/>
        <v>76278.0</v>
      </c>
      <c r="J48" s="2" t="n">
        <f si="7" t="shared"/>
        <v>73674.0</v>
      </c>
      <c r="K48" s="2" t="n">
        <f si="0" t="shared"/>
        <v>509693.0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